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amp; Definitions" sheetId="1" state="visible" r:id="rId3"/>
    <sheet name="Worked Example" sheetId="2" state="visible" r:id="rId4"/>
    <sheet name="Live Log" sheetId="3" state="visible" r:id="rId5"/>
    <sheet name="Summary Dashboard" sheetId="4" state="visible" r:id="rId6"/>
    <sheet name="Escalation Guidance"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<sst xmlns="http://schemas.openxmlformats.org/spreadsheetml/2006/main" count="118" uniqueCount="86">
  <si>
    <t xml:space="preserve">The Drift Log: How to Use This Tool</t>
  </si>
  <si>
    <t xml:space="preserve">A journey map goes stale the moment reality moves and the map doesn't move with it. A feature ships. Pricing changes. A handoff gets reassigned. The Drift Log is a running record of those moments, so the map stays a reasonably current description of the customer's experience instead of a monument to the day it was made.</t>
  </si>
  <si>
    <t xml:space="preserve">How to use it</t>
  </si>
  <si>
    <t xml:space="preserve">1.  Log a drift event on the Live Log tab as soon as you notice or hear about the map no longer matching reality. A shipped feature, a pricing change, a new support escalation pattern, a reorg that moves ownership all count.</t>
  </si>
  <si>
    <t xml:space="preserve">2.  Fill in the yellow cells only. Days Open and the summary counts calculate automatically.</t>
  </si>
  <si>
    <t xml:space="preserve">3.  Use the Summary Dashboard tab as the standing agenda for your monthly cross-functional sync. Review the counts, not the raw log.</t>
  </si>
  <si>
    <t xml:space="preserve">4.  Check the Escalation Guidance tab for the specific thresholds that tell you when accumulated drift is worth a broader conversation, versus a fix at the owner level.</t>
  </si>
  <si>
    <t xml:space="preserve">Drift types: what happened</t>
  </si>
  <si>
    <t xml:space="preserve">Overlapping</t>
  </si>
  <si>
    <t xml:space="preserve">Two or more teams are independently covering the same customer moment without knowing it.</t>
  </si>
  <si>
    <t xml:space="preserve">Fix: consolidate ownership. Someone notices the overlap and picks one owner.</t>
  </si>
  <si>
    <t xml:space="preserve">Absent</t>
  </si>
  <si>
    <t xml:space="preserve">A real customer moment exists with nothing on the map describing it at all.</t>
  </si>
  <si>
    <t xml:space="preserve">Fix: add the stage to the map and assign an owner.</t>
  </si>
  <si>
    <t xml:space="preserve">Isolated</t>
  </si>
  <si>
    <t xml:space="preserve">The moment is on the map, but disconnected from the data or handoffs around it. An island.</t>
  </si>
  <si>
    <t xml:space="preserve">Fix: wire it up. Connect the existing piece to what surrounds it.</t>
  </si>
  <si>
    <t xml:space="preserve">Outdated</t>
  </si>
  <si>
    <t xml:space="preserve">The map has an entry for it, it's connected to everything around it, and it's simply wrong now. Ownership changed. The behavior no longer works the way it's described.</t>
  </si>
  <si>
    <t xml:space="preserve">Fix: correct the entry. This is an update, not a negotiation.</t>
  </si>
  <si>
    <t xml:space="preserve">Layers: where it lives</t>
  </si>
  <si>
    <t xml:space="preserve">Process/Structure</t>
  </si>
  <si>
    <t xml:space="preserve">How the work happens: workflows, handoffs, who does what and when.</t>
  </si>
  <si>
    <t xml:space="preserve">Data</t>
  </si>
  <si>
    <t xml:space="preserve">What systems capture and pass along: instrumentation, integrations, reporting.</t>
  </si>
  <si>
    <t xml:space="preserve">Positioning/Messaging</t>
  </si>
  <si>
    <t xml:space="preserve">What the customer is told: communications, framing, expectations set.</t>
  </si>
  <si>
    <t xml:space="preserve">A NOTE ON TWO FIELDS: Owner is required on every entry. It's not a fourth layer, it's a question that applies regardless of which layer the drift sits in ("who's accountable for fixing this one"). Cascades To is optional. Log the layer where the drift originated as Primary Layer, and use Cascades To only if you can already see it's likely to spread, a positioning change forcing a process change a few weeks later, for example.</t>
  </si>
  <si>
    <t xml:space="preserve">See the Worked Example tab for a filled-in illustration before you start logging your own entries.</t>
  </si>
  <si>
    <t xml:space="preserve">Worked Example: a filled-in illustration</t>
  </si>
  <si>
    <t xml:space="preserve">These are realistic, generic B2B SaaS scenarios, not a real company's data. They're meant to show the format before you log your own entries on the Live Log tab.</t>
  </si>
  <si>
    <t xml:space="preserve">Date Logged</t>
  </si>
  <si>
    <t xml:space="preserve">Trigger Event</t>
  </si>
  <si>
    <t xml:space="preserve">Stage / Touchpoint Affected</t>
  </si>
  <si>
    <t xml:space="preserve">Type</t>
  </si>
  <si>
    <t xml:space="preserve">Primary Layer</t>
  </si>
  <si>
    <t xml:space="preserve">Cascades To</t>
  </si>
  <si>
    <t xml:space="preserve">Owner</t>
  </si>
  <si>
    <t xml:space="preserve">Status</t>
  </si>
  <si>
    <t xml:space="preserve">Next Step / Resolution</t>
  </si>
  <si>
    <t xml:space="preserve">Days Open</t>
  </si>
  <si>
    <t xml:space="preserve">2026-06-02</t>
  </si>
  <si>
    <t xml:space="preserve">Two teams independently launched re-engagement email sequences for the same lapsed-usage moment; a customer received both in the same week.</t>
  </si>
  <si>
    <t xml:space="preserve">Post-purchase re-engagement</t>
  </si>
  <si>
    <t xml:space="preserve">None</t>
  </si>
  <si>
    <t xml:space="preserve">Lifecycle Marketing Lead</t>
  </si>
  <si>
    <t xml:space="preserve">Resolved</t>
  </si>
  <si>
    <t xml:space="preserve">Consolidated into a single owned sequence; deprecated the duplicate.</t>
  </si>
  <si>
    <t xml:space="preserve">2026-06-10</t>
  </si>
  <si>
    <t xml:space="preserve">Renewal escalation handoff moved to a new team in the Q2 reorg; map still lists the prior owner and the old customer-facing messaging.</t>
  </si>
  <si>
    <t xml:space="preserve">Renewal escalation handoff</t>
  </si>
  <si>
    <t xml:space="preserve">Customer Success Ops</t>
  </si>
  <si>
    <t xml:space="preserve">In Review</t>
  </si>
  <si>
    <t xml:space="preserve">Confirming new owner and updating customer-facing templates.</t>
  </si>
  <si>
    <t xml:space="preserve">2026-06-15</t>
  </si>
  <si>
    <t xml:space="preserve">New self-serve upgrade path shipped; no stage on the map currently covers it.</t>
  </si>
  <si>
    <t xml:space="preserve">Self-serve plan upgrade</t>
  </si>
  <si>
    <t xml:space="preserve">Product Marketing</t>
  </si>
  <si>
    <t xml:space="preserve">Open</t>
  </si>
  <si>
    <t xml:space="preserve">Add the stage to the map; define instrumentation for upgrade completions.</t>
  </si>
  <si>
    <t xml:space="preserve">2026-06-20</t>
  </si>
  <si>
    <t xml:space="preserve">Onboarding-completion event isn't feeding the customer health score model.</t>
  </si>
  <si>
    <t xml:space="preserve">Onboarding completion</t>
  </si>
  <si>
    <t xml:space="preserve">RevOps</t>
  </si>
  <si>
    <t xml:space="preserve">Connect the onboarding-completion event to the health score pipeline.</t>
  </si>
  <si>
    <t xml:space="preserve">Drift Log: Live Log</t>
  </si>
  <si>
    <t xml:space="preserve">Add a new row each time you log a drift event. No meeting required. Yellow cells are for you to fill in. Days Open calculates automatically and flags red once an open entry passes 30 days. See Instructions &amp; Definitions for what each field means, and Escalation Guidance for when accumulated entries are worth raising at the monthly sync.</t>
  </si>
  <si>
    <t xml:space="preserve">Summary Dashboard: the monthly sync agenda</t>
  </si>
  <si>
    <t xml:space="preserve">Review this tab at the monthly sync instead of scrolling the raw log. Counts update automatically as entries are logged on the Live Log tab.</t>
  </si>
  <si>
    <t xml:space="preserve">Status overview</t>
  </si>
  <si>
    <t xml:space="preserve">Open entries by layer</t>
  </si>
  <si>
    <t xml:space="preserve">Total logged</t>
  </si>
  <si>
    <t xml:space="preserve">Flagged: open &gt;30 days</t>
  </si>
  <si>
    <t xml:space="preserve">Open entries by type</t>
  </si>
  <si>
    <t xml:space="preserve">Overlapping entries: convergence watch</t>
  </si>
  <si>
    <t xml:space="preserve">Open, tagged Overlapping</t>
  </si>
  <si>
    <t xml:space="preserve">Two or more open Overlapping entries pointing at the same stage is the earliest, cheapest version of the convergence signal. Left untracked, it's the same pattern that tends to surface on its own at the leadership layer instead.</t>
  </si>
  <si>
    <t xml:space="preserve">Escalation Guidance: logging and deciding are different jobs</t>
  </si>
  <si>
    <t xml:space="preserve">The two jobs stay separate</t>
  </si>
  <si>
    <t xml:space="preserve">Logging a drift event is cheap, distributed, and happens the moment someone notices it. No meeting required. Deciding what to do about the accumulated pattern is a separate, smaller job, done on a short recurring cadence. Keeping these apart is what keeps the second one short and high signal, instead of turning into another standing meeting.</t>
  </si>
  <si>
    <t xml:space="preserve">Resolve at the owner level when...</t>
  </si>
  <si>
    <t xml:space="preserve">A single entry has a clear owner and a clear fix. Most Absent and Isolated entries fall here. One person adds the stage, or wires up the connection, and marks it Resolved. No broader discussion needed.</t>
  </si>
  <si>
    <t xml:space="preserve">Raise it at the monthly sync when...</t>
  </si>
  <si>
    <t xml:space="preserve">•  Three or more open entries share the same layer within a rolling 60 days. That's a systemic gap, not a one-off.
•  An entry has been open more than 30 days without resolution. It's stuck, not just pending. The Live Log flags these automatically.
•  Two or more open entries are tagged Overlapping and point at the same stage or customer moment. This is the convergence signal from the Summary Dashboard, worth catching here rather than letting it surface on its own at the leadership layer.</t>
  </si>
  <si>
    <t xml:space="preserve">Consider a full re-convening only when...</t>
  </si>
  <si>
    <t xml:space="preserve">The monthly sync itself keeps surfacing the same unresolved pattern across multiple cycles, or the map has drifted broadly enough that patching individual entries no longer keeps up with reality. That's rare, and it's the signal that it's time for the next founding workshop, not a scheduled quarterly default.</t>
  </si>
</sst>
</file>

<file path=xl/styles.xml><?xml version="1.0" encoding="utf-8"?>
<styleSheet xmlns="http://schemas.openxmlformats.org/spreadsheetml/2006/main">
  <numFmts count="3">
    <numFmt numFmtId="164" formatCode="General"/>
    <numFmt numFmtId="165" formatCode="yyyy\-mm\-dd"/>
    <numFmt numFmtId="166" formatCode="General"/>
  </numFmts>
  <fonts count="19">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sz val="11"/>
      <name val="Arial"/>
      <family val="0"/>
      <charset val="1"/>
    </font>
    <font>
      <b val="true"/>
      <sz val="12"/>
      <name val="Arial"/>
      <family val="0"/>
      <charset val="1"/>
    </font>
    <font>
      <sz val="10.5"/>
      <name val="Arial"/>
      <family val="0"/>
      <charset val="1"/>
    </font>
    <font>
      <b val="true"/>
      <sz val="10.5"/>
      <name val="Arial"/>
      <family val="0"/>
      <charset val="1"/>
    </font>
    <font>
      <sz val="10"/>
      <name val="Arial"/>
      <family val="0"/>
      <charset val="1"/>
    </font>
    <font>
      <i val="true"/>
      <sz val="9.5"/>
      <name val="Arial"/>
      <family val="0"/>
      <charset val="1"/>
    </font>
    <font>
      <i val="true"/>
      <sz val="10"/>
      <name val="Arial"/>
      <family val="0"/>
      <charset val="1"/>
    </font>
    <font>
      <b val="true"/>
      <sz val="13"/>
      <color rgb="FFFFFFFF"/>
      <name val="Arial"/>
      <family val="0"/>
      <charset val="1"/>
    </font>
    <font>
      <b val="true"/>
      <sz val="10"/>
      <color rgb="FFFFFFFF"/>
      <name val="Arial"/>
      <family val="0"/>
      <charset val="1"/>
    </font>
    <font>
      <b val="true"/>
      <sz val="14"/>
      <color rgb="FFFFFFFF"/>
      <name val="Arial"/>
      <family val="0"/>
      <charset val="1"/>
    </font>
    <font>
      <b val="true"/>
      <sz val="11"/>
      <color rgb="FFFFFFFF"/>
      <name val="Arial"/>
      <family val="0"/>
      <charset val="1"/>
    </font>
    <font>
      <b val="true"/>
      <sz val="10"/>
      <name val="Arial"/>
      <family val="0"/>
      <charset val="1"/>
    </font>
    <font>
      <i val="true"/>
      <sz val="9"/>
      <name val="Arial"/>
      <family val="0"/>
      <charset val="1"/>
    </font>
    <font>
      <b val="true"/>
      <sz val="12"/>
      <color rgb="FF0B0E14"/>
      <name val="Arial"/>
      <family val="0"/>
      <charset val="1"/>
    </font>
  </fonts>
  <fills count="5">
    <fill>
      <patternFill patternType="none"/>
    </fill>
    <fill>
      <patternFill patternType="gray125"/>
    </fill>
    <fill>
      <patternFill patternType="solid">
        <fgColor rgb="FF0B0E14"/>
        <bgColor rgb="FF000000"/>
      </patternFill>
    </fill>
    <fill>
      <patternFill patternType="solid">
        <fgColor rgb="FFFFF2CC"/>
        <bgColor rgb="FFFFFFFF"/>
      </patternFill>
    </fill>
    <fill>
      <patternFill patternType="solid">
        <fgColor rgb="FFFFFFFF"/>
        <bgColor rgb="FFFFF2CC"/>
      </patternFill>
    </fill>
  </fills>
  <borders count="3">
    <border diagonalUp="false" diagonalDown="false">
      <left/>
      <right/>
      <top/>
      <bottom/>
      <diagonal/>
    </border>
    <border diagonalUp="false" diagonalDown="false">
      <left/>
      <right/>
      <top/>
      <bottom style="thin">
        <color rgb="FF808080"/>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12" fillId="2" borderId="0" xfId="0" applyFont="true" applyBorder="true" applyAlignment="true" applyProtection="false">
      <alignment horizontal="general" vertical="center" textRotation="0" wrapText="false" indent="0" shrinkToFit="false"/>
      <protection locked="true" hidden="false"/>
    </xf>
    <xf numFmtId="164" fontId="13" fillId="2" borderId="1" xfId="0" applyFont="true" applyBorder="true" applyAlignment="true" applyProtection="false">
      <alignment horizontal="center" vertical="center" textRotation="0" wrapText="true" indent="0" shrinkToFit="false"/>
      <protection locked="true" hidden="false"/>
    </xf>
    <xf numFmtId="165" fontId="9"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4" fillId="2" borderId="0" xfId="0" applyFont="true" applyBorder="true" applyAlignment="true" applyProtection="false">
      <alignment horizontal="general" vertical="center" textRotation="0" wrapText="false" indent="0" shrinkToFit="false"/>
      <protection locked="true" hidden="false"/>
    </xf>
    <xf numFmtId="165" fontId="9" fillId="3" borderId="2" xfId="0" applyFont="true" applyBorder="true" applyAlignment="true" applyProtection="false">
      <alignment horizontal="general" vertical="top" textRotation="0" wrapText="true" indent="0" shrinkToFit="false"/>
      <protection locked="true" hidden="false"/>
    </xf>
    <xf numFmtId="164" fontId="9" fillId="3" borderId="2" xfId="0" applyFont="true" applyBorder="true" applyAlignment="true" applyProtection="false">
      <alignment horizontal="general" vertical="top" textRotation="0" wrapText="true" indent="0" shrinkToFit="false"/>
      <protection locked="true" hidden="false"/>
    </xf>
    <xf numFmtId="164" fontId="9" fillId="4" borderId="2" xfId="0" applyFont="true" applyBorder="true" applyAlignment="true" applyProtection="false">
      <alignment horizontal="center" vertical="center" textRotation="0" wrapText="false" indent="0" shrinkToFit="false"/>
      <protection locked="true" hidden="false"/>
    </xf>
    <xf numFmtId="164" fontId="15" fillId="2"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16" fillId="0" borderId="0" xfId="0" applyFont="true" applyBorder="false" applyAlignment="true" applyProtection="false">
      <alignment horizontal="center" vertical="bottom" textRotation="0" wrapText="false" indent="0" shrinkToFit="false"/>
      <protection locked="true" hidden="false"/>
    </xf>
    <xf numFmtId="164" fontId="17" fillId="0" borderId="0" xfId="0" applyFont="true" applyBorder="true" applyAlignment="true" applyProtection="false">
      <alignment horizontal="general" vertical="top" textRotation="0" wrapText="true" indent="0" shrinkToFit="false"/>
      <protection locked="true" hidden="false"/>
    </xf>
    <xf numFmtId="164" fontId="14" fillId="2" borderId="0" xfId="0" applyFont="true" applyBorder="false" applyAlignment="true" applyProtection="false">
      <alignment horizontal="general" vertical="center"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ont>
        <name val="Arial"/>
        <charset val="1"/>
        <family val="0"/>
        <b val="1"/>
      </font>
      <fill>
        <patternFill>
          <bgColor rgb="FFF8CBAD"/>
        </patternFill>
      </fill>
    </dxf>
    <dxf>
      <fill>
        <patternFill>
          <bgColor rgb="FFFFF2CC"/>
        </patternFill>
      </fill>
    </dxf>
    <dxf>
      <fill>
        <patternFill>
          <bgColor rgb="FFBDD7EE"/>
        </patternFill>
      </fill>
    </dxf>
    <dxf>
      <fill>
        <patternFill>
          <bgColor rgb="FFC6E0B4"/>
        </patternFill>
      </fill>
    </dxf>
    <dxf>
      <fill>
        <patternFill>
          <bgColor rgb="FFF8CBA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2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0B4"/>
      <rgbColor rgb="FFFFFF99"/>
      <rgbColor rgb="FF99CCFF"/>
      <rgbColor rgb="FFFF99CC"/>
      <rgbColor rgb="FFCC99FF"/>
      <rgbColor rgb="FFF8CBAD"/>
      <rgbColor rgb="FF3366FF"/>
      <rgbColor rgb="FF33CCCC"/>
      <rgbColor rgb="FF99CC00"/>
      <rgbColor rgb="FFFFCC00"/>
      <rgbColor rgb="FFFF9900"/>
      <rgbColor rgb="FFFF6600"/>
      <rgbColor rgb="FF666699"/>
      <rgbColor rgb="FF969696"/>
      <rgbColor rgb="FF003366"/>
      <rgbColor rgb="FF339966"/>
      <rgbColor rgb="FF0B0E14"/>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70"/>
    <col collapsed="false" customWidth="true" hidden="false" outlineLevel="0" max="3" min="3" style="0" width="40"/>
  </cols>
  <sheetData>
    <row r="1" customFormat="false" ht="27.75" hidden="false" customHeight="true" outlineLevel="0" collapsed="false">
      <c r="A1" s="1" t="s">
        <v>0</v>
      </c>
      <c r="B1" s="1"/>
      <c r="C1" s="1"/>
    </row>
    <row r="3" customFormat="false" ht="15" hidden="false" customHeight="true" outlineLevel="0" collapsed="false">
      <c r="A3" s="2" t="s">
        <v>1</v>
      </c>
      <c r="B3" s="2"/>
      <c r="C3" s="2"/>
    </row>
    <row r="4" customFormat="false" ht="15" hidden="false" customHeight="false" outlineLevel="0" collapsed="false">
      <c r="A4" s="2"/>
      <c r="B4" s="2"/>
      <c r="C4" s="2"/>
    </row>
    <row r="6" customFormat="false" ht="15" hidden="false" customHeight="true" outlineLevel="0" collapsed="false">
      <c r="A6" s="3" t="s">
        <v>2</v>
      </c>
      <c r="B6" s="3"/>
      <c r="C6" s="3"/>
    </row>
    <row r="7" customFormat="false" ht="15" hidden="false" customHeight="true" outlineLevel="0" collapsed="false">
      <c r="A7" s="4" t="s">
        <v>3</v>
      </c>
      <c r="B7" s="4"/>
      <c r="C7" s="4"/>
    </row>
    <row r="8" customFormat="false" ht="15" hidden="false" customHeight="false" outlineLevel="0" collapsed="false">
      <c r="A8" s="4"/>
      <c r="B8" s="4"/>
      <c r="C8" s="4"/>
    </row>
    <row r="9" customFormat="false" ht="15" hidden="false" customHeight="true" outlineLevel="0" collapsed="false">
      <c r="A9" s="4" t="s">
        <v>4</v>
      </c>
      <c r="B9" s="4"/>
      <c r="C9" s="4"/>
    </row>
    <row r="10" customFormat="false" ht="15" hidden="false" customHeight="false" outlineLevel="0" collapsed="false">
      <c r="A10" s="4"/>
      <c r="B10" s="4"/>
      <c r="C10" s="4"/>
    </row>
    <row r="11" customFormat="false" ht="15" hidden="false" customHeight="true" outlineLevel="0" collapsed="false">
      <c r="A11" s="4" t="s">
        <v>5</v>
      </c>
      <c r="B11" s="4"/>
      <c r="C11" s="4"/>
    </row>
    <row r="12" customFormat="false" ht="15" hidden="false" customHeight="false" outlineLevel="0" collapsed="false">
      <c r="A12" s="4"/>
      <c r="B12" s="4"/>
      <c r="C12" s="4"/>
    </row>
    <row r="13" customFormat="false" ht="15" hidden="false" customHeight="true" outlineLevel="0" collapsed="false">
      <c r="A13" s="4" t="s">
        <v>6</v>
      </c>
      <c r="B13" s="4"/>
      <c r="C13" s="4"/>
    </row>
    <row r="14" customFormat="false" ht="15" hidden="false" customHeight="false" outlineLevel="0" collapsed="false">
      <c r="A14" s="4"/>
      <c r="B14" s="4"/>
      <c r="C14" s="4"/>
    </row>
    <row r="16" customFormat="false" ht="15" hidden="false" customHeight="true" outlineLevel="0" collapsed="false">
      <c r="A16" s="3" t="s">
        <v>7</v>
      </c>
      <c r="B16" s="3"/>
      <c r="C16" s="3"/>
    </row>
    <row r="17" customFormat="false" ht="15" hidden="false" customHeight="true" outlineLevel="0" collapsed="false">
      <c r="A17" s="5" t="s">
        <v>8</v>
      </c>
      <c r="B17" s="6" t="s">
        <v>9</v>
      </c>
      <c r="C17" s="6"/>
    </row>
    <row r="18" customFormat="false" ht="15" hidden="false" customHeight="true" outlineLevel="0" collapsed="false">
      <c r="B18" s="7" t="s">
        <v>10</v>
      </c>
      <c r="C18" s="7"/>
    </row>
    <row r="19" customFormat="false" ht="15" hidden="false" customHeight="true" outlineLevel="0" collapsed="false">
      <c r="A19" s="5" t="s">
        <v>11</v>
      </c>
      <c r="B19" s="6" t="s">
        <v>12</v>
      </c>
      <c r="C19" s="6"/>
    </row>
    <row r="20" customFormat="false" ht="15" hidden="false" customHeight="true" outlineLevel="0" collapsed="false">
      <c r="B20" s="7" t="s">
        <v>13</v>
      </c>
      <c r="C20" s="7"/>
    </row>
    <row r="21" customFormat="false" ht="15" hidden="false" customHeight="true" outlineLevel="0" collapsed="false">
      <c r="A21" s="5" t="s">
        <v>14</v>
      </c>
      <c r="B21" s="6" t="s">
        <v>15</v>
      </c>
      <c r="C21" s="6"/>
    </row>
    <row r="22" customFormat="false" ht="15" hidden="false" customHeight="true" outlineLevel="0" collapsed="false">
      <c r="B22" s="7" t="s">
        <v>16</v>
      </c>
      <c r="C22" s="7"/>
    </row>
    <row r="23" customFormat="false" ht="23.85" hidden="false" customHeight="true" outlineLevel="0" collapsed="false">
      <c r="A23" s="5" t="s">
        <v>17</v>
      </c>
      <c r="B23" s="6" t="s">
        <v>18</v>
      </c>
      <c r="C23" s="6"/>
    </row>
    <row r="24" customFormat="false" ht="15" hidden="false" customHeight="true" outlineLevel="0" collapsed="false">
      <c r="B24" s="7" t="s">
        <v>19</v>
      </c>
      <c r="C24" s="7"/>
    </row>
    <row r="26" customFormat="false" ht="15" hidden="false" customHeight="true" outlineLevel="0" collapsed="false">
      <c r="A26" s="3" t="s">
        <v>20</v>
      </c>
      <c r="B26" s="3"/>
      <c r="C26" s="3"/>
    </row>
    <row r="27" customFormat="false" ht="15" hidden="false" customHeight="true" outlineLevel="0" collapsed="false">
      <c r="A27" s="5" t="s">
        <v>21</v>
      </c>
      <c r="B27" s="6" t="s">
        <v>22</v>
      </c>
      <c r="C27" s="6"/>
    </row>
    <row r="28" customFormat="false" ht="15" hidden="false" customHeight="true" outlineLevel="0" collapsed="false">
      <c r="A28" s="5" t="s">
        <v>23</v>
      </c>
      <c r="B28" s="6" t="s">
        <v>24</v>
      </c>
      <c r="C28" s="6"/>
    </row>
    <row r="29" customFormat="false" ht="15" hidden="false" customHeight="true" outlineLevel="0" collapsed="false">
      <c r="A29" s="5" t="s">
        <v>25</v>
      </c>
      <c r="B29" s="6" t="s">
        <v>26</v>
      </c>
      <c r="C29" s="6"/>
    </row>
    <row r="31" customFormat="false" ht="15" hidden="false" customHeight="true" outlineLevel="0" collapsed="false">
      <c r="A31" s="6" t="s">
        <v>27</v>
      </c>
      <c r="B31" s="6"/>
      <c r="C31" s="6"/>
    </row>
    <row r="32" customFormat="false" ht="15" hidden="false" customHeight="false" outlineLevel="0" collapsed="false">
      <c r="A32" s="6"/>
      <c r="B32" s="6"/>
      <c r="C32" s="6"/>
    </row>
    <row r="33" customFormat="false" ht="15" hidden="false" customHeight="false" outlineLevel="0" collapsed="false">
      <c r="A33" s="6"/>
      <c r="B33" s="6"/>
      <c r="C33" s="6"/>
    </row>
    <row r="34" customFormat="false" ht="15" hidden="false" customHeight="false" outlineLevel="0" collapsed="false">
      <c r="A34" s="6"/>
      <c r="B34" s="6"/>
      <c r="C34" s="6"/>
    </row>
    <row r="36" customFormat="false" ht="15" hidden="false" customHeight="true" outlineLevel="0" collapsed="false">
      <c r="A36" s="8" t="s">
        <v>28</v>
      </c>
      <c r="B36" s="8"/>
      <c r="C36" s="8"/>
    </row>
  </sheetData>
  <mergeCells count="22">
    <mergeCell ref="A1:C1"/>
    <mergeCell ref="A3:C4"/>
    <mergeCell ref="A6:C6"/>
    <mergeCell ref="A7:C8"/>
    <mergeCell ref="A9:C10"/>
    <mergeCell ref="A11:C12"/>
    <mergeCell ref="A13:C14"/>
    <mergeCell ref="A16:C16"/>
    <mergeCell ref="B17:C17"/>
    <mergeCell ref="B18:C18"/>
    <mergeCell ref="B19:C19"/>
    <mergeCell ref="B20:C20"/>
    <mergeCell ref="B21:C21"/>
    <mergeCell ref="B22:C22"/>
    <mergeCell ref="B23:C23"/>
    <mergeCell ref="B24:C24"/>
    <mergeCell ref="A26:C26"/>
    <mergeCell ref="B27:C27"/>
    <mergeCell ref="B28:C28"/>
    <mergeCell ref="B29:C29"/>
    <mergeCell ref="A31:C34"/>
    <mergeCell ref="A36:C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34"/>
    <col collapsed="false" customWidth="true" hidden="false" outlineLevel="0" max="3" min="3" style="0" width="24"/>
    <col collapsed="false" customWidth="true" hidden="false" outlineLevel="0" max="4" min="4" style="0" width="13"/>
    <col collapsed="false" customWidth="true" hidden="false" outlineLevel="0" max="6" min="5" style="0" width="18"/>
    <col collapsed="false" customWidth="true" hidden="false" outlineLevel="0" max="7" min="7" style="0" width="20"/>
    <col collapsed="false" customWidth="true" hidden="false" outlineLevel="0" max="8" min="8" style="0" width="11"/>
    <col collapsed="false" customWidth="true" hidden="false" outlineLevel="0" max="9" min="9" style="0" width="34"/>
    <col collapsed="false" customWidth="true" hidden="false" outlineLevel="0" max="10" min="10" style="0" width="10"/>
  </cols>
  <sheetData>
    <row r="1" customFormat="false" ht="21.75" hidden="false" customHeight="true" outlineLevel="0" collapsed="false">
      <c r="A1" s="9" t="s">
        <v>29</v>
      </c>
      <c r="B1" s="9"/>
      <c r="C1" s="9"/>
      <c r="D1" s="9"/>
      <c r="E1" s="9"/>
      <c r="F1" s="9"/>
      <c r="G1" s="9"/>
      <c r="H1" s="9"/>
      <c r="I1" s="9"/>
      <c r="J1" s="9"/>
    </row>
    <row r="2" customFormat="false" ht="15" hidden="false" customHeight="true" outlineLevel="0" collapsed="false">
      <c r="A2" s="7" t="s">
        <v>30</v>
      </c>
      <c r="B2" s="7"/>
      <c r="C2" s="7"/>
      <c r="D2" s="7"/>
      <c r="E2" s="7"/>
      <c r="F2" s="7"/>
      <c r="G2" s="7"/>
      <c r="H2" s="7"/>
      <c r="I2" s="7"/>
      <c r="J2" s="7"/>
    </row>
    <row r="3" customFormat="false" ht="15" hidden="false" customHeight="false" outlineLevel="0" collapsed="false">
      <c r="A3" s="7"/>
      <c r="B3" s="7"/>
      <c r="C3" s="7"/>
      <c r="D3" s="7"/>
      <c r="E3" s="7"/>
      <c r="F3" s="7"/>
      <c r="G3" s="7"/>
      <c r="H3" s="7"/>
      <c r="I3" s="7"/>
      <c r="J3" s="7"/>
    </row>
    <row r="5" customFormat="false" ht="30" hidden="false" customHeight="true" outlineLevel="0" collapsed="false">
      <c r="A5" s="10" t="s">
        <v>31</v>
      </c>
      <c r="B5" s="10" t="s">
        <v>32</v>
      </c>
      <c r="C5" s="10" t="s">
        <v>33</v>
      </c>
      <c r="D5" s="10" t="s">
        <v>34</v>
      </c>
      <c r="E5" s="10" t="s">
        <v>35</v>
      </c>
      <c r="F5" s="10" t="s">
        <v>36</v>
      </c>
      <c r="G5" s="10" t="s">
        <v>37</v>
      </c>
      <c r="H5" s="10" t="s">
        <v>38</v>
      </c>
      <c r="I5" s="10" t="s">
        <v>39</v>
      </c>
      <c r="J5" s="10" t="s">
        <v>40</v>
      </c>
    </row>
    <row r="6" customFormat="false" ht="46.25" hidden="false" customHeight="false" outlineLevel="0" collapsed="false">
      <c r="A6" s="11" t="s">
        <v>41</v>
      </c>
      <c r="B6" s="12" t="s">
        <v>42</v>
      </c>
      <c r="C6" s="12" t="s">
        <v>43</v>
      </c>
      <c r="D6" s="12" t="s">
        <v>8</v>
      </c>
      <c r="E6" s="12" t="s">
        <v>21</v>
      </c>
      <c r="F6" s="12" t="s">
        <v>44</v>
      </c>
      <c r="G6" s="12" t="s">
        <v>45</v>
      </c>
      <c r="H6" s="12" t="s">
        <v>46</v>
      </c>
      <c r="I6" s="12" t="s">
        <v>47</v>
      </c>
      <c r="J6" s="12" t="str">
        <f aca="true">IF(OR($A6="",$H6="Resolved"),"N/A",TODAY()-$A6)</f>
        <v>N/A</v>
      </c>
    </row>
    <row r="7" customFormat="false" ht="46.25" hidden="false" customHeight="false" outlineLevel="0" collapsed="false">
      <c r="A7" s="11" t="s">
        <v>48</v>
      </c>
      <c r="B7" s="12" t="s">
        <v>49</v>
      </c>
      <c r="C7" s="12" t="s">
        <v>50</v>
      </c>
      <c r="D7" s="12" t="s">
        <v>17</v>
      </c>
      <c r="E7" s="12" t="s">
        <v>25</v>
      </c>
      <c r="F7" s="12" t="s">
        <v>21</v>
      </c>
      <c r="G7" s="12" t="s">
        <v>51</v>
      </c>
      <c r="H7" s="12" t="s">
        <v>52</v>
      </c>
      <c r="I7" s="12" t="s">
        <v>53</v>
      </c>
      <c r="J7" s="12" t="n">
        <f aca="true">IF(OR($A7="",$H7="Resolved"),"N/A",TODAY()-$A7)</f>
        <v>58</v>
      </c>
    </row>
    <row r="8" customFormat="false" ht="23.85" hidden="false" customHeight="false" outlineLevel="0" collapsed="false">
      <c r="A8" s="11" t="s">
        <v>54</v>
      </c>
      <c r="B8" s="12" t="s">
        <v>55</v>
      </c>
      <c r="C8" s="12" t="s">
        <v>56</v>
      </c>
      <c r="D8" s="12" t="s">
        <v>11</v>
      </c>
      <c r="E8" s="12" t="s">
        <v>23</v>
      </c>
      <c r="F8" s="12" t="s">
        <v>44</v>
      </c>
      <c r="G8" s="12" t="s">
        <v>57</v>
      </c>
      <c r="H8" s="12" t="s">
        <v>58</v>
      </c>
      <c r="I8" s="12" t="s">
        <v>59</v>
      </c>
      <c r="J8" s="12" t="n">
        <f aca="true">IF(OR($A8="",$H8="Resolved"),"N/A",TODAY()-$A8)</f>
        <v>53</v>
      </c>
    </row>
    <row r="9" customFormat="false" ht="23.85" hidden="false" customHeight="false" outlineLevel="0" collapsed="false">
      <c r="A9" s="11" t="s">
        <v>60</v>
      </c>
      <c r="B9" s="12" t="s">
        <v>61</v>
      </c>
      <c r="C9" s="12" t="s">
        <v>62</v>
      </c>
      <c r="D9" s="12" t="s">
        <v>14</v>
      </c>
      <c r="E9" s="12" t="s">
        <v>23</v>
      </c>
      <c r="F9" s="12" t="s">
        <v>21</v>
      </c>
      <c r="G9" s="12" t="s">
        <v>63</v>
      </c>
      <c r="H9" s="12" t="s">
        <v>58</v>
      </c>
      <c r="I9" s="12" t="s">
        <v>64</v>
      </c>
      <c r="J9" s="12" t="n">
        <f aca="true">IF(OR($A9="",$H9="Resolved"),"N/A",TODAY()-$A9)</f>
        <v>48</v>
      </c>
    </row>
  </sheetData>
  <mergeCells count="2">
    <mergeCell ref="A1:J1"/>
    <mergeCell ref="A2:J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34"/>
    <col collapsed="false" customWidth="true" hidden="false" outlineLevel="0" max="3" min="3" style="0" width="24"/>
    <col collapsed="false" customWidth="true" hidden="false" outlineLevel="0" max="4" min="4" style="0" width="13"/>
    <col collapsed="false" customWidth="true" hidden="false" outlineLevel="0" max="6" min="5" style="0" width="18"/>
    <col collapsed="false" customWidth="true" hidden="false" outlineLevel="0" max="7" min="7" style="0" width="20"/>
    <col collapsed="false" customWidth="true" hidden="false" outlineLevel="0" max="8" min="8" style="0" width="11"/>
    <col collapsed="false" customWidth="true" hidden="false" outlineLevel="0" max="9" min="9" style="0" width="34"/>
    <col collapsed="false" customWidth="true" hidden="false" outlineLevel="0" max="10" min="10" style="0" width="10"/>
  </cols>
  <sheetData>
    <row r="1" customFormat="false" ht="24" hidden="false" customHeight="true" outlineLevel="0" collapsed="false">
      <c r="A1" s="13" t="s">
        <v>65</v>
      </c>
      <c r="B1" s="13"/>
      <c r="C1" s="13"/>
      <c r="D1" s="13"/>
      <c r="E1" s="13"/>
      <c r="F1" s="13"/>
      <c r="G1" s="13"/>
      <c r="H1" s="13"/>
      <c r="I1" s="13"/>
      <c r="J1" s="13"/>
    </row>
    <row r="2" customFormat="false" ht="15" hidden="false" customHeight="true" outlineLevel="0" collapsed="false">
      <c r="A2" s="7" t="s">
        <v>66</v>
      </c>
      <c r="B2" s="7"/>
      <c r="C2" s="7"/>
      <c r="D2" s="7"/>
      <c r="E2" s="7"/>
      <c r="F2" s="7"/>
      <c r="G2" s="7"/>
      <c r="H2" s="7"/>
      <c r="I2" s="7"/>
      <c r="J2" s="7"/>
    </row>
    <row r="3" customFormat="false" ht="15" hidden="false" customHeight="false" outlineLevel="0" collapsed="false">
      <c r="A3" s="7"/>
      <c r="B3" s="7"/>
      <c r="C3" s="7"/>
      <c r="D3" s="7"/>
      <c r="E3" s="7"/>
      <c r="F3" s="7"/>
      <c r="G3" s="7"/>
      <c r="H3" s="7"/>
      <c r="I3" s="7"/>
      <c r="J3" s="7"/>
    </row>
    <row r="4" customFormat="false" ht="15" hidden="false" customHeight="false" outlineLevel="0" collapsed="false">
      <c r="A4" s="7"/>
      <c r="B4" s="7"/>
      <c r="C4" s="7"/>
      <c r="D4" s="7"/>
      <c r="E4" s="7"/>
      <c r="F4" s="7"/>
      <c r="G4" s="7"/>
      <c r="H4" s="7"/>
      <c r="I4" s="7"/>
      <c r="J4" s="7"/>
    </row>
    <row r="5" customFormat="false" ht="30" hidden="false" customHeight="true" outlineLevel="0" collapsed="false">
      <c r="A5" s="10" t="s">
        <v>31</v>
      </c>
      <c r="B5" s="10" t="s">
        <v>32</v>
      </c>
      <c r="C5" s="10" t="s">
        <v>33</v>
      </c>
      <c r="D5" s="10" t="s">
        <v>34</v>
      </c>
      <c r="E5" s="10" t="s">
        <v>35</v>
      </c>
      <c r="F5" s="10" t="s">
        <v>36</v>
      </c>
      <c r="G5" s="10" t="s">
        <v>37</v>
      </c>
      <c r="H5" s="10" t="s">
        <v>38</v>
      </c>
      <c r="I5" s="10" t="s">
        <v>39</v>
      </c>
      <c r="J5" s="10" t="s">
        <v>40</v>
      </c>
    </row>
    <row r="6" customFormat="false" ht="15" hidden="false" customHeight="false" outlineLevel="0" collapsed="false">
      <c r="A6" s="14"/>
      <c r="B6" s="15"/>
      <c r="C6" s="15"/>
      <c r="D6" s="15"/>
      <c r="E6" s="15"/>
      <c r="F6" s="15"/>
      <c r="G6" s="15"/>
      <c r="H6" s="15"/>
      <c r="I6" s="15"/>
      <c r="J6" s="16" t="str">
        <f aca="true">IF(OR($A6="",$H6="Resolved"),"",TODAY()-$A6)</f>
        <v/>
      </c>
    </row>
    <row r="7" customFormat="false" ht="15" hidden="false" customHeight="false" outlineLevel="0" collapsed="false">
      <c r="A7" s="14"/>
      <c r="B7" s="15"/>
      <c r="C7" s="15"/>
      <c r="D7" s="15"/>
      <c r="E7" s="15"/>
      <c r="F7" s="15"/>
      <c r="G7" s="15"/>
      <c r="H7" s="15"/>
      <c r="I7" s="15"/>
      <c r="J7" s="16" t="str">
        <f aca="true">IF(OR($A7="",$H7="Resolved"),"",TODAY()-$A7)</f>
        <v/>
      </c>
    </row>
    <row r="8" customFormat="false" ht="15" hidden="false" customHeight="false" outlineLevel="0" collapsed="false">
      <c r="A8" s="14"/>
      <c r="B8" s="15"/>
      <c r="C8" s="15"/>
      <c r="D8" s="15"/>
      <c r="E8" s="15"/>
      <c r="F8" s="15"/>
      <c r="G8" s="15"/>
      <c r="H8" s="15"/>
      <c r="I8" s="15"/>
      <c r="J8" s="16" t="str">
        <f aca="true">IF(OR($A8="",$H8="Resolved"),"",TODAY()-$A8)</f>
        <v/>
      </c>
    </row>
    <row r="9" customFormat="false" ht="15" hidden="false" customHeight="false" outlineLevel="0" collapsed="false">
      <c r="A9" s="14"/>
      <c r="B9" s="15"/>
      <c r="C9" s="15"/>
      <c r="D9" s="15"/>
      <c r="E9" s="15"/>
      <c r="F9" s="15"/>
      <c r="G9" s="15"/>
      <c r="H9" s="15"/>
      <c r="I9" s="15"/>
      <c r="J9" s="16" t="str">
        <f aca="true">IF(OR($A9="",$H9="Resolved"),"",TODAY()-$A9)</f>
        <v/>
      </c>
    </row>
    <row r="10" customFormat="false" ht="15" hidden="false" customHeight="false" outlineLevel="0" collapsed="false">
      <c r="A10" s="14"/>
      <c r="B10" s="15"/>
      <c r="C10" s="15"/>
      <c r="D10" s="15"/>
      <c r="E10" s="15"/>
      <c r="F10" s="15"/>
      <c r="G10" s="15"/>
      <c r="H10" s="15"/>
      <c r="I10" s="15"/>
      <c r="J10" s="16" t="str">
        <f aca="true">IF(OR($A10="",$H10="Resolved"),"",TODAY()-$A10)</f>
        <v/>
      </c>
    </row>
    <row r="11" customFormat="false" ht="15" hidden="false" customHeight="false" outlineLevel="0" collapsed="false">
      <c r="A11" s="14"/>
      <c r="B11" s="15"/>
      <c r="C11" s="15"/>
      <c r="D11" s="15"/>
      <c r="E11" s="15"/>
      <c r="F11" s="15"/>
      <c r="G11" s="15"/>
      <c r="H11" s="15"/>
      <c r="I11" s="15"/>
      <c r="J11" s="16" t="str">
        <f aca="true">IF(OR($A11="",$H11="Resolved"),"",TODAY()-$A11)</f>
        <v/>
      </c>
    </row>
    <row r="12" customFormat="false" ht="15" hidden="false" customHeight="false" outlineLevel="0" collapsed="false">
      <c r="A12" s="14"/>
      <c r="B12" s="15"/>
      <c r="C12" s="15"/>
      <c r="D12" s="15"/>
      <c r="E12" s="15"/>
      <c r="F12" s="15"/>
      <c r="G12" s="15"/>
      <c r="H12" s="15"/>
      <c r="I12" s="15"/>
      <c r="J12" s="16" t="str">
        <f aca="true">IF(OR($A12="",$H12="Resolved"),"",TODAY()-$A12)</f>
        <v/>
      </c>
    </row>
    <row r="13" customFormat="false" ht="15" hidden="false" customHeight="false" outlineLevel="0" collapsed="false">
      <c r="A13" s="14"/>
      <c r="B13" s="15"/>
      <c r="C13" s="15"/>
      <c r="D13" s="15"/>
      <c r="E13" s="15"/>
      <c r="F13" s="15"/>
      <c r="G13" s="15"/>
      <c r="H13" s="15"/>
      <c r="I13" s="15"/>
      <c r="J13" s="16" t="str">
        <f aca="true">IF(OR($A13="",$H13="Resolved"),"",TODAY()-$A13)</f>
        <v/>
      </c>
    </row>
    <row r="14" customFormat="false" ht="15" hidden="false" customHeight="false" outlineLevel="0" collapsed="false">
      <c r="A14" s="14"/>
      <c r="B14" s="15"/>
      <c r="C14" s="15"/>
      <c r="D14" s="15"/>
      <c r="E14" s="15"/>
      <c r="F14" s="15"/>
      <c r="G14" s="15"/>
      <c r="H14" s="15"/>
      <c r="I14" s="15"/>
      <c r="J14" s="16" t="str">
        <f aca="true">IF(OR($A14="",$H14="Resolved"),"",TODAY()-$A14)</f>
        <v/>
      </c>
    </row>
    <row r="15" customFormat="false" ht="15" hidden="false" customHeight="false" outlineLevel="0" collapsed="false">
      <c r="A15" s="14"/>
      <c r="B15" s="15"/>
      <c r="C15" s="15"/>
      <c r="D15" s="15"/>
      <c r="E15" s="15"/>
      <c r="F15" s="15"/>
      <c r="G15" s="15"/>
      <c r="H15" s="15"/>
      <c r="I15" s="15"/>
      <c r="J15" s="16" t="str">
        <f aca="true">IF(OR($A15="",$H15="Resolved"),"",TODAY()-$A15)</f>
        <v/>
      </c>
    </row>
    <row r="16" customFormat="false" ht="15" hidden="false" customHeight="false" outlineLevel="0" collapsed="false">
      <c r="A16" s="14"/>
      <c r="B16" s="15"/>
      <c r="C16" s="15"/>
      <c r="D16" s="15"/>
      <c r="E16" s="15"/>
      <c r="F16" s="15"/>
      <c r="G16" s="15"/>
      <c r="H16" s="15"/>
      <c r="I16" s="15"/>
      <c r="J16" s="16" t="str">
        <f aca="true">IF(OR($A16="",$H16="Resolved"),"",TODAY()-$A16)</f>
        <v/>
      </c>
    </row>
    <row r="17" customFormat="false" ht="15" hidden="false" customHeight="false" outlineLevel="0" collapsed="false">
      <c r="A17" s="14"/>
      <c r="B17" s="15"/>
      <c r="C17" s="15"/>
      <c r="D17" s="15"/>
      <c r="E17" s="15"/>
      <c r="F17" s="15"/>
      <c r="G17" s="15"/>
      <c r="H17" s="15"/>
      <c r="I17" s="15"/>
      <c r="J17" s="16" t="str">
        <f aca="true">IF(OR($A17="",$H17="Resolved"),"",TODAY()-$A17)</f>
        <v/>
      </c>
    </row>
    <row r="18" customFormat="false" ht="15" hidden="false" customHeight="false" outlineLevel="0" collapsed="false">
      <c r="A18" s="14"/>
      <c r="B18" s="15"/>
      <c r="C18" s="15"/>
      <c r="D18" s="15"/>
      <c r="E18" s="15"/>
      <c r="F18" s="15"/>
      <c r="G18" s="15"/>
      <c r="H18" s="15"/>
      <c r="I18" s="15"/>
      <c r="J18" s="16" t="str">
        <f aca="true">IF(OR($A18="",$H18="Resolved"),"",TODAY()-$A18)</f>
        <v/>
      </c>
    </row>
    <row r="19" customFormat="false" ht="15" hidden="false" customHeight="false" outlineLevel="0" collapsed="false">
      <c r="A19" s="14"/>
      <c r="B19" s="15"/>
      <c r="C19" s="15"/>
      <c r="D19" s="15"/>
      <c r="E19" s="15"/>
      <c r="F19" s="15"/>
      <c r="G19" s="15"/>
      <c r="H19" s="15"/>
      <c r="I19" s="15"/>
      <c r="J19" s="16" t="str">
        <f aca="true">IF(OR($A19="",$H19="Resolved"),"",TODAY()-$A19)</f>
        <v/>
      </c>
    </row>
    <row r="20" customFormat="false" ht="15" hidden="false" customHeight="false" outlineLevel="0" collapsed="false">
      <c r="A20" s="14"/>
      <c r="B20" s="15"/>
      <c r="C20" s="15"/>
      <c r="D20" s="15"/>
      <c r="E20" s="15"/>
      <c r="F20" s="15"/>
      <c r="G20" s="15"/>
      <c r="H20" s="15"/>
      <c r="I20" s="15"/>
      <c r="J20" s="16" t="str">
        <f aca="true">IF(OR($A20="",$H20="Resolved"),"",TODAY()-$A20)</f>
        <v/>
      </c>
    </row>
    <row r="21" customFormat="false" ht="15" hidden="false" customHeight="false" outlineLevel="0" collapsed="false">
      <c r="A21" s="14"/>
      <c r="B21" s="15"/>
      <c r="C21" s="15"/>
      <c r="D21" s="15"/>
      <c r="E21" s="15"/>
      <c r="F21" s="15"/>
      <c r="G21" s="15"/>
      <c r="H21" s="15"/>
      <c r="I21" s="15"/>
      <c r="J21" s="16" t="str">
        <f aca="true">IF(OR($A21="",$H21="Resolved"),"",TODAY()-$A21)</f>
        <v/>
      </c>
    </row>
    <row r="22" customFormat="false" ht="15" hidden="false" customHeight="false" outlineLevel="0" collapsed="false">
      <c r="A22" s="14"/>
      <c r="B22" s="15"/>
      <c r="C22" s="15"/>
      <c r="D22" s="15"/>
      <c r="E22" s="15"/>
      <c r="F22" s="15"/>
      <c r="G22" s="15"/>
      <c r="H22" s="15"/>
      <c r="I22" s="15"/>
      <c r="J22" s="16" t="str">
        <f aca="true">IF(OR($A22="",$H22="Resolved"),"",TODAY()-$A22)</f>
        <v/>
      </c>
    </row>
    <row r="23" customFormat="false" ht="15" hidden="false" customHeight="false" outlineLevel="0" collapsed="false">
      <c r="A23" s="14"/>
      <c r="B23" s="15"/>
      <c r="C23" s="15"/>
      <c r="D23" s="15"/>
      <c r="E23" s="15"/>
      <c r="F23" s="15"/>
      <c r="G23" s="15"/>
      <c r="H23" s="15"/>
      <c r="I23" s="15"/>
      <c r="J23" s="16" t="str">
        <f aca="true">IF(OR($A23="",$H23="Resolved"),"",TODAY()-$A23)</f>
        <v/>
      </c>
    </row>
    <row r="24" customFormat="false" ht="15" hidden="false" customHeight="false" outlineLevel="0" collapsed="false">
      <c r="A24" s="14"/>
      <c r="B24" s="15"/>
      <c r="C24" s="15"/>
      <c r="D24" s="15"/>
      <c r="E24" s="15"/>
      <c r="F24" s="15"/>
      <c r="G24" s="15"/>
      <c r="H24" s="15"/>
      <c r="I24" s="15"/>
      <c r="J24" s="16" t="str">
        <f aca="true">IF(OR($A24="",$H24="Resolved"),"",TODAY()-$A24)</f>
        <v/>
      </c>
    </row>
    <row r="25" customFormat="false" ht="15" hidden="false" customHeight="false" outlineLevel="0" collapsed="false">
      <c r="A25" s="14"/>
      <c r="B25" s="15"/>
      <c r="C25" s="15"/>
      <c r="D25" s="15"/>
      <c r="E25" s="15"/>
      <c r="F25" s="15"/>
      <c r="G25" s="15"/>
      <c r="H25" s="15"/>
      <c r="I25" s="15"/>
      <c r="J25" s="16" t="str">
        <f aca="true">IF(OR($A25="",$H25="Resolved"),"",TODAY()-$A25)</f>
        <v/>
      </c>
    </row>
    <row r="26" customFormat="false" ht="15" hidden="false" customHeight="false" outlineLevel="0" collapsed="false">
      <c r="A26" s="14"/>
      <c r="B26" s="15"/>
      <c r="C26" s="15"/>
      <c r="D26" s="15"/>
      <c r="E26" s="15"/>
      <c r="F26" s="15"/>
      <c r="G26" s="15"/>
      <c r="H26" s="15"/>
      <c r="I26" s="15"/>
      <c r="J26" s="16" t="str">
        <f aca="true">IF(OR($A26="",$H26="Resolved"),"",TODAY()-$A26)</f>
        <v/>
      </c>
    </row>
    <row r="27" customFormat="false" ht="15" hidden="false" customHeight="false" outlineLevel="0" collapsed="false">
      <c r="A27" s="14"/>
      <c r="B27" s="15"/>
      <c r="C27" s="15"/>
      <c r="D27" s="15"/>
      <c r="E27" s="15"/>
      <c r="F27" s="15"/>
      <c r="G27" s="15"/>
      <c r="H27" s="15"/>
      <c r="I27" s="15"/>
      <c r="J27" s="16" t="str">
        <f aca="true">IF(OR($A27="",$H27="Resolved"),"",TODAY()-$A27)</f>
        <v/>
      </c>
    </row>
    <row r="28" customFormat="false" ht="15" hidden="false" customHeight="false" outlineLevel="0" collapsed="false">
      <c r="A28" s="14"/>
      <c r="B28" s="15"/>
      <c r="C28" s="15"/>
      <c r="D28" s="15"/>
      <c r="E28" s="15"/>
      <c r="F28" s="15"/>
      <c r="G28" s="15"/>
      <c r="H28" s="15"/>
      <c r="I28" s="15"/>
      <c r="J28" s="16" t="str">
        <f aca="true">IF(OR($A28="",$H28="Resolved"),"",TODAY()-$A28)</f>
        <v/>
      </c>
    </row>
    <row r="29" customFormat="false" ht="15" hidden="false" customHeight="false" outlineLevel="0" collapsed="false">
      <c r="A29" s="14"/>
      <c r="B29" s="15"/>
      <c r="C29" s="15"/>
      <c r="D29" s="15"/>
      <c r="E29" s="15"/>
      <c r="F29" s="15"/>
      <c r="G29" s="15"/>
      <c r="H29" s="15"/>
      <c r="I29" s="15"/>
      <c r="J29" s="16" t="str">
        <f aca="true">IF(OR($A29="",$H29="Resolved"),"",TODAY()-$A29)</f>
        <v/>
      </c>
    </row>
    <row r="30" customFormat="false" ht="15" hidden="false" customHeight="false" outlineLevel="0" collapsed="false">
      <c r="A30" s="14"/>
      <c r="B30" s="15"/>
      <c r="C30" s="15"/>
      <c r="D30" s="15"/>
      <c r="E30" s="15"/>
      <c r="F30" s="15"/>
      <c r="G30" s="15"/>
      <c r="H30" s="15"/>
      <c r="I30" s="15"/>
      <c r="J30" s="16" t="str">
        <f aca="true">IF(OR($A30="",$H30="Resolved"),"",TODAY()-$A30)</f>
        <v/>
      </c>
    </row>
    <row r="31" customFormat="false" ht="15" hidden="false" customHeight="false" outlineLevel="0" collapsed="false">
      <c r="A31" s="14"/>
      <c r="B31" s="15"/>
      <c r="C31" s="15"/>
      <c r="D31" s="15"/>
      <c r="E31" s="15"/>
      <c r="F31" s="15"/>
      <c r="G31" s="15"/>
      <c r="H31" s="15"/>
      <c r="I31" s="15"/>
      <c r="J31" s="16" t="str">
        <f aca="true">IF(OR($A31="",$H31="Resolved"),"",TODAY()-$A31)</f>
        <v/>
      </c>
    </row>
    <row r="32" customFormat="false" ht="15" hidden="false" customHeight="false" outlineLevel="0" collapsed="false">
      <c r="A32" s="14"/>
      <c r="B32" s="15"/>
      <c r="C32" s="15"/>
      <c r="D32" s="15"/>
      <c r="E32" s="15"/>
      <c r="F32" s="15"/>
      <c r="G32" s="15"/>
      <c r="H32" s="15"/>
      <c r="I32" s="15"/>
      <c r="J32" s="16" t="str">
        <f aca="true">IF(OR($A32="",$H32="Resolved"),"",TODAY()-$A32)</f>
        <v/>
      </c>
    </row>
    <row r="33" customFormat="false" ht="15" hidden="false" customHeight="false" outlineLevel="0" collapsed="false">
      <c r="A33" s="14"/>
      <c r="B33" s="15"/>
      <c r="C33" s="15"/>
      <c r="D33" s="15"/>
      <c r="E33" s="15"/>
      <c r="F33" s="15"/>
      <c r="G33" s="15"/>
      <c r="H33" s="15"/>
      <c r="I33" s="15"/>
      <c r="J33" s="16" t="str">
        <f aca="true">IF(OR($A33="",$H33="Resolved"),"",TODAY()-$A33)</f>
        <v/>
      </c>
    </row>
    <row r="34" customFormat="false" ht="15" hidden="false" customHeight="false" outlineLevel="0" collapsed="false">
      <c r="A34" s="14"/>
      <c r="B34" s="15"/>
      <c r="C34" s="15"/>
      <c r="D34" s="15"/>
      <c r="E34" s="15"/>
      <c r="F34" s="15"/>
      <c r="G34" s="15"/>
      <c r="H34" s="15"/>
      <c r="I34" s="15"/>
      <c r="J34" s="16" t="str">
        <f aca="true">IF(OR($A34="",$H34="Resolved"),"",TODAY()-$A34)</f>
        <v/>
      </c>
    </row>
    <row r="35" customFormat="false" ht="15" hidden="false" customHeight="false" outlineLevel="0" collapsed="false">
      <c r="A35" s="14"/>
      <c r="B35" s="15"/>
      <c r="C35" s="15"/>
      <c r="D35" s="15"/>
      <c r="E35" s="15"/>
      <c r="F35" s="15"/>
      <c r="G35" s="15"/>
      <c r="H35" s="15"/>
      <c r="I35" s="15"/>
      <c r="J35" s="16" t="str">
        <f aca="true">IF(OR($A35="",$H35="Resolved"),"",TODAY()-$A35)</f>
        <v/>
      </c>
    </row>
    <row r="36" customFormat="false" ht="15" hidden="false" customHeight="false" outlineLevel="0" collapsed="false">
      <c r="A36" s="14"/>
      <c r="B36" s="15"/>
      <c r="C36" s="15"/>
      <c r="D36" s="15"/>
      <c r="E36" s="15"/>
      <c r="F36" s="15"/>
      <c r="G36" s="15"/>
      <c r="H36" s="15"/>
      <c r="I36" s="15"/>
      <c r="J36" s="16" t="str">
        <f aca="true">IF(OR($A36="",$H36="Resolved"),"",TODAY()-$A36)</f>
        <v/>
      </c>
    </row>
    <row r="37" customFormat="false" ht="15" hidden="false" customHeight="false" outlineLevel="0" collapsed="false">
      <c r="A37" s="14"/>
      <c r="B37" s="15"/>
      <c r="C37" s="15"/>
      <c r="D37" s="15"/>
      <c r="E37" s="15"/>
      <c r="F37" s="15"/>
      <c r="G37" s="15"/>
      <c r="H37" s="15"/>
      <c r="I37" s="15"/>
      <c r="J37" s="16" t="str">
        <f aca="true">IF(OR($A37="",$H37="Resolved"),"",TODAY()-$A37)</f>
        <v/>
      </c>
    </row>
    <row r="38" customFormat="false" ht="15" hidden="false" customHeight="false" outlineLevel="0" collapsed="false">
      <c r="A38" s="14"/>
      <c r="B38" s="15"/>
      <c r="C38" s="15"/>
      <c r="D38" s="15"/>
      <c r="E38" s="15"/>
      <c r="F38" s="15"/>
      <c r="G38" s="15"/>
      <c r="H38" s="15"/>
      <c r="I38" s="15"/>
      <c r="J38" s="16" t="str">
        <f aca="true">IF(OR($A38="",$H38="Resolved"),"",TODAY()-$A38)</f>
        <v/>
      </c>
    </row>
    <row r="39" customFormat="false" ht="15" hidden="false" customHeight="false" outlineLevel="0" collapsed="false">
      <c r="A39" s="14"/>
      <c r="B39" s="15"/>
      <c r="C39" s="15"/>
      <c r="D39" s="15"/>
      <c r="E39" s="15"/>
      <c r="F39" s="15"/>
      <c r="G39" s="15"/>
      <c r="H39" s="15"/>
      <c r="I39" s="15"/>
      <c r="J39" s="16" t="str">
        <f aca="true">IF(OR($A39="",$H39="Resolved"),"",TODAY()-$A39)</f>
        <v/>
      </c>
    </row>
    <row r="40" customFormat="false" ht="15" hidden="false" customHeight="false" outlineLevel="0" collapsed="false">
      <c r="A40" s="14"/>
      <c r="B40" s="15"/>
      <c r="C40" s="15"/>
      <c r="D40" s="15"/>
      <c r="E40" s="15"/>
      <c r="F40" s="15"/>
      <c r="G40" s="15"/>
      <c r="H40" s="15"/>
      <c r="I40" s="15"/>
      <c r="J40" s="16" t="str">
        <f aca="true">IF(OR($A40="",$H40="Resolved"),"",TODAY()-$A40)</f>
        <v/>
      </c>
    </row>
    <row r="41" customFormat="false" ht="15" hidden="false" customHeight="false" outlineLevel="0" collapsed="false">
      <c r="A41" s="14"/>
      <c r="B41" s="15"/>
      <c r="C41" s="15"/>
      <c r="D41" s="15"/>
      <c r="E41" s="15"/>
      <c r="F41" s="15"/>
      <c r="G41" s="15"/>
      <c r="H41" s="15"/>
      <c r="I41" s="15"/>
      <c r="J41" s="16" t="str">
        <f aca="true">IF(OR($A41="",$H41="Resolved"),"",TODAY()-$A41)</f>
        <v/>
      </c>
    </row>
    <row r="42" customFormat="false" ht="15" hidden="false" customHeight="false" outlineLevel="0" collapsed="false">
      <c r="A42" s="14"/>
      <c r="B42" s="15"/>
      <c r="C42" s="15"/>
      <c r="D42" s="15"/>
      <c r="E42" s="15"/>
      <c r="F42" s="15"/>
      <c r="G42" s="15"/>
      <c r="H42" s="15"/>
      <c r="I42" s="15"/>
      <c r="J42" s="16" t="str">
        <f aca="true">IF(OR($A42="",$H42="Resolved"),"",TODAY()-$A42)</f>
        <v/>
      </c>
    </row>
    <row r="43" customFormat="false" ht="15" hidden="false" customHeight="false" outlineLevel="0" collapsed="false">
      <c r="A43" s="14"/>
      <c r="B43" s="15"/>
      <c r="C43" s="15"/>
      <c r="D43" s="15"/>
      <c r="E43" s="15"/>
      <c r="F43" s="15"/>
      <c r="G43" s="15"/>
      <c r="H43" s="15"/>
      <c r="I43" s="15"/>
      <c r="J43" s="16" t="str">
        <f aca="true">IF(OR($A43="",$H43="Resolved"),"",TODAY()-$A43)</f>
        <v/>
      </c>
    </row>
    <row r="44" customFormat="false" ht="15" hidden="false" customHeight="false" outlineLevel="0" collapsed="false">
      <c r="A44" s="14"/>
      <c r="B44" s="15"/>
      <c r="C44" s="15"/>
      <c r="D44" s="15"/>
      <c r="E44" s="15"/>
      <c r="F44" s="15"/>
      <c r="G44" s="15"/>
      <c r="H44" s="15"/>
      <c r="I44" s="15"/>
      <c r="J44" s="16" t="str">
        <f aca="true">IF(OR($A44="",$H44="Resolved"),"",TODAY()-$A44)</f>
        <v/>
      </c>
    </row>
    <row r="45" customFormat="false" ht="15" hidden="false" customHeight="false" outlineLevel="0" collapsed="false">
      <c r="A45" s="14"/>
      <c r="B45" s="15"/>
      <c r="C45" s="15"/>
      <c r="D45" s="15"/>
      <c r="E45" s="15"/>
      <c r="F45" s="15"/>
      <c r="G45" s="15"/>
      <c r="H45" s="15"/>
      <c r="I45" s="15"/>
      <c r="J45" s="16" t="str">
        <f aca="true">IF(OR($A45="",$H45="Resolved"),"",TODAY()-$A45)</f>
        <v/>
      </c>
    </row>
    <row r="46" customFormat="false" ht="15" hidden="false" customHeight="false" outlineLevel="0" collapsed="false">
      <c r="A46" s="14"/>
      <c r="B46" s="15"/>
      <c r="C46" s="15"/>
      <c r="D46" s="15"/>
      <c r="E46" s="15"/>
      <c r="F46" s="15"/>
      <c r="G46" s="15"/>
      <c r="H46" s="15"/>
      <c r="I46" s="15"/>
      <c r="J46" s="16" t="str">
        <f aca="true">IF(OR($A46="",$H46="Resolved"),"",TODAY()-$A46)</f>
        <v/>
      </c>
    </row>
    <row r="47" customFormat="false" ht="15" hidden="false" customHeight="false" outlineLevel="0" collapsed="false">
      <c r="A47" s="14"/>
      <c r="B47" s="15"/>
      <c r="C47" s="15"/>
      <c r="D47" s="15"/>
      <c r="E47" s="15"/>
      <c r="F47" s="15"/>
      <c r="G47" s="15"/>
      <c r="H47" s="15"/>
      <c r="I47" s="15"/>
      <c r="J47" s="16" t="str">
        <f aca="true">IF(OR($A47="",$H47="Resolved"),"",TODAY()-$A47)</f>
        <v/>
      </c>
    </row>
    <row r="48" customFormat="false" ht="15" hidden="false" customHeight="false" outlineLevel="0" collapsed="false">
      <c r="A48" s="14"/>
      <c r="B48" s="15"/>
      <c r="C48" s="15"/>
      <c r="D48" s="15"/>
      <c r="E48" s="15"/>
      <c r="F48" s="15"/>
      <c r="G48" s="15"/>
      <c r="H48" s="15"/>
      <c r="I48" s="15"/>
      <c r="J48" s="16" t="str">
        <f aca="true">IF(OR($A48="",$H48="Resolved"),"",TODAY()-$A48)</f>
        <v/>
      </c>
    </row>
    <row r="49" customFormat="false" ht="15" hidden="false" customHeight="false" outlineLevel="0" collapsed="false">
      <c r="A49" s="14"/>
      <c r="B49" s="15"/>
      <c r="C49" s="15"/>
      <c r="D49" s="15"/>
      <c r="E49" s="15"/>
      <c r="F49" s="15"/>
      <c r="G49" s="15"/>
      <c r="H49" s="15"/>
      <c r="I49" s="15"/>
      <c r="J49" s="16" t="str">
        <f aca="true">IF(OR($A49="",$H49="Resolved"),"",TODAY()-$A49)</f>
        <v/>
      </c>
    </row>
    <row r="50" customFormat="false" ht="15" hidden="false" customHeight="false" outlineLevel="0" collapsed="false">
      <c r="A50" s="14"/>
      <c r="B50" s="15"/>
      <c r="C50" s="15"/>
      <c r="D50" s="15"/>
      <c r="E50" s="15"/>
      <c r="F50" s="15"/>
      <c r="G50" s="15"/>
      <c r="H50" s="15"/>
      <c r="I50" s="15"/>
      <c r="J50" s="16" t="str">
        <f aca="true">IF(OR($A50="",$H50="Resolved"),"",TODAY()-$A50)</f>
        <v/>
      </c>
    </row>
    <row r="51" customFormat="false" ht="15" hidden="false" customHeight="false" outlineLevel="0" collapsed="false">
      <c r="A51" s="14"/>
      <c r="B51" s="15"/>
      <c r="C51" s="15"/>
      <c r="D51" s="15"/>
      <c r="E51" s="15"/>
      <c r="F51" s="15"/>
      <c r="G51" s="15"/>
      <c r="H51" s="15"/>
      <c r="I51" s="15"/>
      <c r="J51" s="16" t="str">
        <f aca="true">IF(OR($A51="",$H51="Resolved"),"",TODAY()-$A51)</f>
        <v/>
      </c>
    </row>
    <row r="52" customFormat="false" ht="15" hidden="false" customHeight="false" outlineLevel="0" collapsed="false">
      <c r="A52" s="14"/>
      <c r="B52" s="15"/>
      <c r="C52" s="15"/>
      <c r="D52" s="15"/>
      <c r="E52" s="15"/>
      <c r="F52" s="15"/>
      <c r="G52" s="15"/>
      <c r="H52" s="15"/>
      <c r="I52" s="15"/>
      <c r="J52" s="16" t="str">
        <f aca="true">IF(OR($A52="",$H52="Resolved"),"",TODAY()-$A52)</f>
        <v/>
      </c>
    </row>
    <row r="53" customFormat="false" ht="15" hidden="false" customHeight="false" outlineLevel="0" collapsed="false">
      <c r="A53" s="14"/>
      <c r="B53" s="15"/>
      <c r="C53" s="15"/>
      <c r="D53" s="15"/>
      <c r="E53" s="15"/>
      <c r="F53" s="15"/>
      <c r="G53" s="15"/>
      <c r="H53" s="15"/>
      <c r="I53" s="15"/>
      <c r="J53" s="16" t="str">
        <f aca="true">IF(OR($A53="",$H53="Resolved"),"",TODAY()-$A53)</f>
        <v/>
      </c>
    </row>
    <row r="54" customFormat="false" ht="15" hidden="false" customHeight="false" outlineLevel="0" collapsed="false">
      <c r="A54" s="14"/>
      <c r="B54" s="15"/>
      <c r="C54" s="15"/>
      <c r="D54" s="15"/>
      <c r="E54" s="15"/>
      <c r="F54" s="15"/>
      <c r="G54" s="15"/>
      <c r="H54" s="15"/>
      <c r="I54" s="15"/>
      <c r="J54" s="16" t="str">
        <f aca="true">IF(OR($A54="",$H54="Resolved"),"",TODAY()-$A54)</f>
        <v/>
      </c>
    </row>
    <row r="55" customFormat="false" ht="15" hidden="false" customHeight="false" outlineLevel="0" collapsed="false">
      <c r="A55" s="14"/>
      <c r="B55" s="15"/>
      <c r="C55" s="15"/>
      <c r="D55" s="15"/>
      <c r="E55" s="15"/>
      <c r="F55" s="15"/>
      <c r="G55" s="15"/>
      <c r="H55" s="15"/>
      <c r="I55" s="15"/>
      <c r="J55" s="16" t="str">
        <f aca="true">IF(OR($A55="",$H55="Resolved"),"",TODAY()-$A55)</f>
        <v/>
      </c>
    </row>
    <row r="56" customFormat="false" ht="15" hidden="false" customHeight="false" outlineLevel="0" collapsed="false">
      <c r="A56" s="14"/>
      <c r="B56" s="15"/>
      <c r="C56" s="15"/>
      <c r="D56" s="15"/>
      <c r="E56" s="15"/>
      <c r="F56" s="15"/>
      <c r="G56" s="15"/>
      <c r="H56" s="15"/>
      <c r="I56" s="15"/>
      <c r="J56" s="16" t="str">
        <f aca="true">IF(OR($A56="",$H56="Resolved"),"",TODAY()-$A56)</f>
        <v/>
      </c>
    </row>
    <row r="57" customFormat="false" ht="15" hidden="false" customHeight="false" outlineLevel="0" collapsed="false">
      <c r="A57" s="14"/>
      <c r="B57" s="15"/>
      <c r="C57" s="15"/>
      <c r="D57" s="15"/>
      <c r="E57" s="15"/>
      <c r="F57" s="15"/>
      <c r="G57" s="15"/>
      <c r="H57" s="15"/>
      <c r="I57" s="15"/>
      <c r="J57" s="16" t="str">
        <f aca="true">IF(OR($A57="",$H57="Resolved"),"",TODAY()-$A57)</f>
        <v/>
      </c>
    </row>
    <row r="58" customFormat="false" ht="15" hidden="false" customHeight="false" outlineLevel="0" collapsed="false">
      <c r="A58" s="14"/>
      <c r="B58" s="15"/>
      <c r="C58" s="15"/>
      <c r="D58" s="15"/>
      <c r="E58" s="15"/>
      <c r="F58" s="15"/>
      <c r="G58" s="15"/>
      <c r="H58" s="15"/>
      <c r="I58" s="15"/>
      <c r="J58" s="16" t="str">
        <f aca="true">IF(OR($A58="",$H58="Resolved"),"",TODAY()-$A58)</f>
        <v/>
      </c>
    </row>
    <row r="59" customFormat="false" ht="15" hidden="false" customHeight="false" outlineLevel="0" collapsed="false">
      <c r="A59" s="14"/>
      <c r="B59" s="15"/>
      <c r="C59" s="15"/>
      <c r="D59" s="15"/>
      <c r="E59" s="15"/>
      <c r="F59" s="15"/>
      <c r="G59" s="15"/>
      <c r="H59" s="15"/>
      <c r="I59" s="15"/>
      <c r="J59" s="16" t="str">
        <f aca="true">IF(OR($A59="",$H59="Resolved"),"",TODAY()-$A59)</f>
        <v/>
      </c>
    </row>
    <row r="60" customFormat="false" ht="15" hidden="false" customHeight="false" outlineLevel="0" collapsed="false">
      <c r="A60" s="14"/>
      <c r="B60" s="15"/>
      <c r="C60" s="15"/>
      <c r="D60" s="15"/>
      <c r="E60" s="15"/>
      <c r="F60" s="15"/>
      <c r="G60" s="15"/>
      <c r="H60" s="15"/>
      <c r="I60" s="15"/>
      <c r="J60" s="16" t="str">
        <f aca="true">IF(OR($A60="",$H60="Resolved"),"",TODAY()-$A60)</f>
        <v/>
      </c>
    </row>
    <row r="61" customFormat="false" ht="15" hidden="false" customHeight="false" outlineLevel="0" collapsed="false">
      <c r="A61" s="14"/>
      <c r="B61" s="15"/>
      <c r="C61" s="15"/>
      <c r="D61" s="15"/>
      <c r="E61" s="15"/>
      <c r="F61" s="15"/>
      <c r="G61" s="15"/>
      <c r="H61" s="15"/>
      <c r="I61" s="15"/>
      <c r="J61" s="16" t="str">
        <f aca="true">IF(OR($A61="",$H61="Resolved"),"",TODAY()-$A61)</f>
        <v/>
      </c>
    </row>
    <row r="62" customFormat="false" ht="15" hidden="false" customHeight="false" outlineLevel="0" collapsed="false">
      <c r="A62" s="14"/>
      <c r="B62" s="15"/>
      <c r="C62" s="15"/>
      <c r="D62" s="15"/>
      <c r="E62" s="15"/>
      <c r="F62" s="15"/>
      <c r="G62" s="15"/>
      <c r="H62" s="15"/>
      <c r="I62" s="15"/>
      <c r="J62" s="16" t="str">
        <f aca="true">IF(OR($A62="",$H62="Resolved"),"",TODAY()-$A62)</f>
        <v/>
      </c>
    </row>
    <row r="63" customFormat="false" ht="15" hidden="false" customHeight="false" outlineLevel="0" collapsed="false">
      <c r="A63" s="14"/>
      <c r="B63" s="15"/>
      <c r="C63" s="15"/>
      <c r="D63" s="15"/>
      <c r="E63" s="15"/>
      <c r="F63" s="15"/>
      <c r="G63" s="15"/>
      <c r="H63" s="15"/>
      <c r="I63" s="15"/>
      <c r="J63" s="16" t="str">
        <f aca="true">IF(OR($A63="",$H63="Resolved"),"",TODAY()-$A63)</f>
        <v/>
      </c>
    </row>
    <row r="64" customFormat="false" ht="15" hidden="false" customHeight="false" outlineLevel="0" collapsed="false">
      <c r="A64" s="14"/>
      <c r="B64" s="15"/>
      <c r="C64" s="15"/>
      <c r="D64" s="15"/>
      <c r="E64" s="15"/>
      <c r="F64" s="15"/>
      <c r="G64" s="15"/>
      <c r="H64" s="15"/>
      <c r="I64" s="15"/>
      <c r="J64" s="16" t="str">
        <f aca="true">IF(OR($A64="",$H64="Resolved"),"",TODAY()-$A64)</f>
        <v/>
      </c>
    </row>
    <row r="65" customFormat="false" ht="15" hidden="false" customHeight="false" outlineLevel="0" collapsed="false">
      <c r="A65" s="14"/>
      <c r="B65" s="15"/>
      <c r="C65" s="15"/>
      <c r="D65" s="15"/>
      <c r="E65" s="15"/>
      <c r="F65" s="15"/>
      <c r="G65" s="15"/>
      <c r="H65" s="15"/>
      <c r="I65" s="15"/>
      <c r="J65" s="16" t="str">
        <f aca="true">IF(OR($A65="",$H65="Resolved"),"",TODAY()-$A65)</f>
        <v/>
      </c>
    </row>
    <row r="66" customFormat="false" ht="15" hidden="false" customHeight="false" outlineLevel="0" collapsed="false">
      <c r="A66" s="14"/>
      <c r="B66" s="15"/>
      <c r="C66" s="15"/>
      <c r="D66" s="15"/>
      <c r="E66" s="15"/>
      <c r="F66" s="15"/>
      <c r="G66" s="15"/>
      <c r="H66" s="15"/>
      <c r="I66" s="15"/>
      <c r="J66" s="16" t="str">
        <f aca="true">IF(OR($A66="",$H66="Resolved"),"",TODAY()-$A66)</f>
        <v/>
      </c>
    </row>
    <row r="67" customFormat="false" ht="15" hidden="false" customHeight="false" outlineLevel="0" collapsed="false">
      <c r="A67" s="14"/>
      <c r="B67" s="15"/>
      <c r="C67" s="15"/>
      <c r="D67" s="15"/>
      <c r="E67" s="15"/>
      <c r="F67" s="15"/>
      <c r="G67" s="15"/>
      <c r="H67" s="15"/>
      <c r="I67" s="15"/>
      <c r="J67" s="16" t="str">
        <f aca="true">IF(OR($A67="",$H67="Resolved"),"",TODAY()-$A67)</f>
        <v/>
      </c>
    </row>
    <row r="68" customFormat="false" ht="15" hidden="false" customHeight="false" outlineLevel="0" collapsed="false">
      <c r="A68" s="14"/>
      <c r="B68" s="15"/>
      <c r="C68" s="15"/>
      <c r="D68" s="15"/>
      <c r="E68" s="15"/>
      <c r="F68" s="15"/>
      <c r="G68" s="15"/>
      <c r="H68" s="15"/>
      <c r="I68" s="15"/>
      <c r="J68" s="16" t="str">
        <f aca="true">IF(OR($A68="",$H68="Resolved"),"",TODAY()-$A68)</f>
        <v/>
      </c>
    </row>
    <row r="69" customFormat="false" ht="15" hidden="false" customHeight="false" outlineLevel="0" collapsed="false">
      <c r="A69" s="14"/>
      <c r="B69" s="15"/>
      <c r="C69" s="15"/>
      <c r="D69" s="15"/>
      <c r="E69" s="15"/>
      <c r="F69" s="15"/>
      <c r="G69" s="15"/>
      <c r="H69" s="15"/>
      <c r="I69" s="15"/>
      <c r="J69" s="16" t="str">
        <f aca="true">IF(OR($A69="",$H69="Resolved"),"",TODAY()-$A69)</f>
        <v/>
      </c>
    </row>
    <row r="70" customFormat="false" ht="15" hidden="false" customHeight="false" outlineLevel="0" collapsed="false">
      <c r="A70" s="14"/>
      <c r="B70" s="15"/>
      <c r="C70" s="15"/>
      <c r="D70" s="15"/>
      <c r="E70" s="15"/>
      <c r="F70" s="15"/>
      <c r="G70" s="15"/>
      <c r="H70" s="15"/>
      <c r="I70" s="15"/>
      <c r="J70" s="16" t="str">
        <f aca="true">IF(OR($A70="",$H70="Resolved"),"",TODAY()-$A70)</f>
        <v/>
      </c>
    </row>
    <row r="71" customFormat="false" ht="15" hidden="false" customHeight="false" outlineLevel="0" collapsed="false">
      <c r="A71" s="14"/>
      <c r="B71" s="15"/>
      <c r="C71" s="15"/>
      <c r="D71" s="15"/>
      <c r="E71" s="15"/>
      <c r="F71" s="15"/>
      <c r="G71" s="15"/>
      <c r="H71" s="15"/>
      <c r="I71" s="15"/>
      <c r="J71" s="16" t="str">
        <f aca="true">IF(OR($A71="",$H71="Resolved"),"",TODAY()-$A71)</f>
        <v/>
      </c>
    </row>
    <row r="72" customFormat="false" ht="15" hidden="false" customHeight="false" outlineLevel="0" collapsed="false">
      <c r="A72" s="14"/>
      <c r="B72" s="15"/>
      <c r="C72" s="15"/>
      <c r="D72" s="15"/>
      <c r="E72" s="15"/>
      <c r="F72" s="15"/>
      <c r="G72" s="15"/>
      <c r="H72" s="15"/>
      <c r="I72" s="15"/>
      <c r="J72" s="16" t="str">
        <f aca="true">IF(OR($A72="",$H72="Resolved"),"",TODAY()-$A72)</f>
        <v/>
      </c>
    </row>
    <row r="73" customFormat="false" ht="15" hidden="false" customHeight="false" outlineLevel="0" collapsed="false">
      <c r="A73" s="14"/>
      <c r="B73" s="15"/>
      <c r="C73" s="15"/>
      <c r="D73" s="15"/>
      <c r="E73" s="15"/>
      <c r="F73" s="15"/>
      <c r="G73" s="15"/>
      <c r="H73" s="15"/>
      <c r="I73" s="15"/>
      <c r="J73" s="16" t="str">
        <f aca="true">IF(OR($A73="",$H73="Resolved"),"",TODAY()-$A73)</f>
        <v/>
      </c>
    </row>
    <row r="74" customFormat="false" ht="15" hidden="false" customHeight="false" outlineLevel="0" collapsed="false">
      <c r="A74" s="14"/>
      <c r="B74" s="15"/>
      <c r="C74" s="15"/>
      <c r="D74" s="15"/>
      <c r="E74" s="15"/>
      <c r="F74" s="15"/>
      <c r="G74" s="15"/>
      <c r="H74" s="15"/>
      <c r="I74" s="15"/>
      <c r="J74" s="16" t="str">
        <f aca="true">IF(OR($A74="",$H74="Resolved"),"",TODAY()-$A74)</f>
        <v/>
      </c>
    </row>
    <row r="75" customFormat="false" ht="15" hidden="false" customHeight="false" outlineLevel="0" collapsed="false">
      <c r="A75" s="14"/>
      <c r="B75" s="15"/>
      <c r="C75" s="15"/>
      <c r="D75" s="15"/>
      <c r="E75" s="15"/>
      <c r="F75" s="15"/>
      <c r="G75" s="15"/>
      <c r="H75" s="15"/>
      <c r="I75" s="15"/>
      <c r="J75" s="16" t="str">
        <f aca="true">IF(OR($A75="",$H75="Resolved"),"",TODAY()-$A75)</f>
        <v/>
      </c>
    </row>
    <row r="76" customFormat="false" ht="15" hidden="false" customHeight="false" outlineLevel="0" collapsed="false">
      <c r="A76" s="14"/>
      <c r="B76" s="15"/>
      <c r="C76" s="15"/>
      <c r="D76" s="15"/>
      <c r="E76" s="15"/>
      <c r="F76" s="15"/>
      <c r="G76" s="15"/>
      <c r="H76" s="15"/>
      <c r="I76" s="15"/>
      <c r="J76" s="16" t="str">
        <f aca="true">IF(OR($A76="",$H76="Resolved"),"",TODAY()-$A76)</f>
        <v/>
      </c>
    </row>
    <row r="77" customFormat="false" ht="15" hidden="false" customHeight="false" outlineLevel="0" collapsed="false">
      <c r="A77" s="14"/>
      <c r="B77" s="15"/>
      <c r="C77" s="15"/>
      <c r="D77" s="15"/>
      <c r="E77" s="15"/>
      <c r="F77" s="15"/>
      <c r="G77" s="15"/>
      <c r="H77" s="15"/>
      <c r="I77" s="15"/>
      <c r="J77" s="16" t="str">
        <f aca="true">IF(OR($A77="",$H77="Resolved"),"",TODAY()-$A77)</f>
        <v/>
      </c>
    </row>
    <row r="78" customFormat="false" ht="15" hidden="false" customHeight="false" outlineLevel="0" collapsed="false">
      <c r="A78" s="14"/>
      <c r="B78" s="15"/>
      <c r="C78" s="15"/>
      <c r="D78" s="15"/>
      <c r="E78" s="15"/>
      <c r="F78" s="15"/>
      <c r="G78" s="15"/>
      <c r="H78" s="15"/>
      <c r="I78" s="15"/>
      <c r="J78" s="16" t="str">
        <f aca="true">IF(OR($A78="",$H78="Resolved"),"",TODAY()-$A78)</f>
        <v/>
      </c>
    </row>
    <row r="79" customFormat="false" ht="15" hidden="false" customHeight="false" outlineLevel="0" collapsed="false">
      <c r="A79" s="14"/>
      <c r="B79" s="15"/>
      <c r="C79" s="15"/>
      <c r="D79" s="15"/>
      <c r="E79" s="15"/>
      <c r="F79" s="15"/>
      <c r="G79" s="15"/>
      <c r="H79" s="15"/>
      <c r="I79" s="15"/>
      <c r="J79" s="16" t="str">
        <f aca="true">IF(OR($A79="",$H79="Resolved"),"",TODAY()-$A79)</f>
        <v/>
      </c>
    </row>
    <row r="80" customFormat="false" ht="15" hidden="false" customHeight="false" outlineLevel="0" collapsed="false">
      <c r="A80" s="14"/>
      <c r="B80" s="15"/>
      <c r="C80" s="15"/>
      <c r="D80" s="15"/>
      <c r="E80" s="15"/>
      <c r="F80" s="15"/>
      <c r="G80" s="15"/>
      <c r="H80" s="15"/>
      <c r="I80" s="15"/>
      <c r="J80" s="16" t="str">
        <f aca="true">IF(OR($A80="",$H80="Resolved"),"",TODAY()-$A80)</f>
        <v/>
      </c>
    </row>
    <row r="81" customFormat="false" ht="15" hidden="false" customHeight="false" outlineLevel="0" collapsed="false">
      <c r="A81" s="14"/>
      <c r="B81" s="15"/>
      <c r="C81" s="15"/>
      <c r="D81" s="15"/>
      <c r="E81" s="15"/>
      <c r="F81" s="15"/>
      <c r="G81" s="15"/>
      <c r="H81" s="15"/>
      <c r="I81" s="15"/>
      <c r="J81" s="16" t="str">
        <f aca="true">IF(OR($A81="",$H81="Resolved"),"",TODAY()-$A81)</f>
        <v/>
      </c>
    </row>
    <row r="82" customFormat="false" ht="15" hidden="false" customHeight="false" outlineLevel="0" collapsed="false">
      <c r="A82" s="14"/>
      <c r="B82" s="15"/>
      <c r="C82" s="15"/>
      <c r="D82" s="15"/>
      <c r="E82" s="15"/>
      <c r="F82" s="15"/>
      <c r="G82" s="15"/>
      <c r="H82" s="15"/>
      <c r="I82" s="15"/>
      <c r="J82" s="16" t="str">
        <f aca="true">IF(OR($A82="",$H82="Resolved"),"",TODAY()-$A82)</f>
        <v/>
      </c>
    </row>
    <row r="83" customFormat="false" ht="15" hidden="false" customHeight="false" outlineLevel="0" collapsed="false">
      <c r="A83" s="14"/>
      <c r="B83" s="15"/>
      <c r="C83" s="15"/>
      <c r="D83" s="15"/>
      <c r="E83" s="15"/>
      <c r="F83" s="15"/>
      <c r="G83" s="15"/>
      <c r="H83" s="15"/>
      <c r="I83" s="15"/>
      <c r="J83" s="16" t="str">
        <f aca="true">IF(OR($A83="",$H83="Resolved"),"",TODAY()-$A83)</f>
        <v/>
      </c>
    </row>
    <row r="84" customFormat="false" ht="15" hidden="false" customHeight="false" outlineLevel="0" collapsed="false">
      <c r="A84" s="14"/>
      <c r="B84" s="15"/>
      <c r="C84" s="15"/>
      <c r="D84" s="15"/>
      <c r="E84" s="15"/>
      <c r="F84" s="15"/>
      <c r="G84" s="15"/>
      <c r="H84" s="15"/>
      <c r="I84" s="15"/>
      <c r="J84" s="16" t="str">
        <f aca="true">IF(OR($A84="",$H84="Resolved"),"",TODAY()-$A84)</f>
        <v/>
      </c>
    </row>
    <row r="85" customFormat="false" ht="15" hidden="false" customHeight="false" outlineLevel="0" collapsed="false">
      <c r="A85" s="14"/>
      <c r="B85" s="15"/>
      <c r="C85" s="15"/>
      <c r="D85" s="15"/>
      <c r="E85" s="15"/>
      <c r="F85" s="15"/>
      <c r="G85" s="15"/>
      <c r="H85" s="15"/>
      <c r="I85" s="15"/>
      <c r="J85" s="16" t="str">
        <f aca="true">IF(OR($A85="",$H85="Resolved"),"",TODAY()-$A85)</f>
        <v/>
      </c>
    </row>
    <row r="86" customFormat="false" ht="15" hidden="false" customHeight="false" outlineLevel="0" collapsed="false">
      <c r="A86" s="14"/>
      <c r="B86" s="15"/>
      <c r="C86" s="15"/>
      <c r="D86" s="15"/>
      <c r="E86" s="15"/>
      <c r="F86" s="15"/>
      <c r="G86" s="15"/>
      <c r="H86" s="15"/>
      <c r="I86" s="15"/>
      <c r="J86" s="16" t="str">
        <f aca="true">IF(OR($A86="",$H86="Resolved"),"",TODAY()-$A86)</f>
        <v/>
      </c>
    </row>
    <row r="87" customFormat="false" ht="15" hidden="false" customHeight="false" outlineLevel="0" collapsed="false">
      <c r="A87" s="14"/>
      <c r="B87" s="15"/>
      <c r="C87" s="15"/>
      <c r="D87" s="15"/>
      <c r="E87" s="15"/>
      <c r="F87" s="15"/>
      <c r="G87" s="15"/>
      <c r="H87" s="15"/>
      <c r="I87" s="15"/>
      <c r="J87" s="16" t="str">
        <f aca="true">IF(OR($A87="",$H87="Resolved"),"",TODAY()-$A87)</f>
        <v/>
      </c>
    </row>
    <row r="88" customFormat="false" ht="15" hidden="false" customHeight="false" outlineLevel="0" collapsed="false">
      <c r="A88" s="14"/>
      <c r="B88" s="15"/>
      <c r="C88" s="15"/>
      <c r="D88" s="15"/>
      <c r="E88" s="15"/>
      <c r="F88" s="15"/>
      <c r="G88" s="15"/>
      <c r="H88" s="15"/>
      <c r="I88" s="15"/>
      <c r="J88" s="16" t="str">
        <f aca="true">IF(OR($A88="",$H88="Resolved"),"",TODAY()-$A88)</f>
        <v/>
      </c>
    </row>
    <row r="89" customFormat="false" ht="15" hidden="false" customHeight="false" outlineLevel="0" collapsed="false">
      <c r="A89" s="14"/>
      <c r="B89" s="15"/>
      <c r="C89" s="15"/>
      <c r="D89" s="15"/>
      <c r="E89" s="15"/>
      <c r="F89" s="15"/>
      <c r="G89" s="15"/>
      <c r="H89" s="15"/>
      <c r="I89" s="15"/>
      <c r="J89" s="16" t="str">
        <f aca="true">IF(OR($A89="",$H89="Resolved"),"",TODAY()-$A89)</f>
        <v/>
      </c>
    </row>
    <row r="90" customFormat="false" ht="15" hidden="false" customHeight="false" outlineLevel="0" collapsed="false">
      <c r="A90" s="14"/>
      <c r="B90" s="15"/>
      <c r="C90" s="15"/>
      <c r="D90" s="15"/>
      <c r="E90" s="15"/>
      <c r="F90" s="15"/>
      <c r="G90" s="15"/>
      <c r="H90" s="15"/>
      <c r="I90" s="15"/>
      <c r="J90" s="16" t="str">
        <f aca="true">IF(OR($A90="",$H90="Resolved"),"",TODAY()-$A90)</f>
        <v/>
      </c>
    </row>
    <row r="91" customFormat="false" ht="15" hidden="false" customHeight="false" outlineLevel="0" collapsed="false">
      <c r="A91" s="14"/>
      <c r="B91" s="15"/>
      <c r="C91" s="15"/>
      <c r="D91" s="15"/>
      <c r="E91" s="15"/>
      <c r="F91" s="15"/>
      <c r="G91" s="15"/>
      <c r="H91" s="15"/>
      <c r="I91" s="15"/>
      <c r="J91" s="16" t="str">
        <f aca="true">IF(OR($A91="",$H91="Resolved"),"",TODAY()-$A91)</f>
        <v/>
      </c>
    </row>
    <row r="92" customFormat="false" ht="15" hidden="false" customHeight="false" outlineLevel="0" collapsed="false">
      <c r="A92" s="14"/>
      <c r="B92" s="15"/>
      <c r="C92" s="15"/>
      <c r="D92" s="15"/>
      <c r="E92" s="15"/>
      <c r="F92" s="15"/>
      <c r="G92" s="15"/>
      <c r="H92" s="15"/>
      <c r="I92" s="15"/>
      <c r="J92" s="16" t="str">
        <f aca="true">IF(OR($A92="",$H92="Resolved"),"",TODAY()-$A92)</f>
        <v/>
      </c>
    </row>
    <row r="93" customFormat="false" ht="15" hidden="false" customHeight="false" outlineLevel="0" collapsed="false">
      <c r="A93" s="14"/>
      <c r="B93" s="15"/>
      <c r="C93" s="15"/>
      <c r="D93" s="15"/>
      <c r="E93" s="15"/>
      <c r="F93" s="15"/>
      <c r="G93" s="15"/>
      <c r="H93" s="15"/>
      <c r="I93" s="15"/>
      <c r="J93" s="16" t="str">
        <f aca="true">IF(OR($A93="",$H93="Resolved"),"",TODAY()-$A93)</f>
        <v/>
      </c>
    </row>
    <row r="94" customFormat="false" ht="15" hidden="false" customHeight="false" outlineLevel="0" collapsed="false">
      <c r="A94" s="14"/>
      <c r="B94" s="15"/>
      <c r="C94" s="15"/>
      <c r="D94" s="15"/>
      <c r="E94" s="15"/>
      <c r="F94" s="15"/>
      <c r="G94" s="15"/>
      <c r="H94" s="15"/>
      <c r="I94" s="15"/>
      <c r="J94" s="16" t="str">
        <f aca="true">IF(OR($A94="",$H94="Resolved"),"",TODAY()-$A94)</f>
        <v/>
      </c>
    </row>
    <row r="95" customFormat="false" ht="15" hidden="false" customHeight="false" outlineLevel="0" collapsed="false">
      <c r="A95" s="14"/>
      <c r="B95" s="15"/>
      <c r="C95" s="15"/>
      <c r="D95" s="15"/>
      <c r="E95" s="15"/>
      <c r="F95" s="15"/>
      <c r="G95" s="15"/>
      <c r="H95" s="15"/>
      <c r="I95" s="15"/>
      <c r="J95" s="16" t="str">
        <f aca="true">IF(OR($A95="",$H95="Resolved"),"",TODAY()-$A95)</f>
        <v/>
      </c>
    </row>
    <row r="96" customFormat="false" ht="15" hidden="false" customHeight="false" outlineLevel="0" collapsed="false">
      <c r="A96" s="14"/>
      <c r="B96" s="15"/>
      <c r="C96" s="15"/>
      <c r="D96" s="15"/>
      <c r="E96" s="15"/>
      <c r="F96" s="15"/>
      <c r="G96" s="15"/>
      <c r="H96" s="15"/>
      <c r="I96" s="15"/>
      <c r="J96" s="16" t="str">
        <f aca="true">IF(OR($A96="",$H96="Resolved"),"",TODAY()-$A96)</f>
        <v/>
      </c>
    </row>
    <row r="97" customFormat="false" ht="15" hidden="false" customHeight="false" outlineLevel="0" collapsed="false">
      <c r="A97" s="14"/>
      <c r="B97" s="15"/>
      <c r="C97" s="15"/>
      <c r="D97" s="15"/>
      <c r="E97" s="15"/>
      <c r="F97" s="15"/>
      <c r="G97" s="15"/>
      <c r="H97" s="15"/>
      <c r="I97" s="15"/>
      <c r="J97" s="16" t="str">
        <f aca="true">IF(OR($A97="",$H97="Resolved"),"",TODAY()-$A97)</f>
        <v/>
      </c>
    </row>
    <row r="98" customFormat="false" ht="15" hidden="false" customHeight="false" outlineLevel="0" collapsed="false">
      <c r="A98" s="14"/>
      <c r="B98" s="15"/>
      <c r="C98" s="15"/>
      <c r="D98" s="15"/>
      <c r="E98" s="15"/>
      <c r="F98" s="15"/>
      <c r="G98" s="15"/>
      <c r="H98" s="15"/>
      <c r="I98" s="15"/>
      <c r="J98" s="16" t="str">
        <f aca="true">IF(OR($A98="",$H98="Resolved"),"",TODAY()-$A98)</f>
        <v/>
      </c>
    </row>
    <row r="99" customFormat="false" ht="15" hidden="false" customHeight="false" outlineLevel="0" collapsed="false">
      <c r="A99" s="14"/>
      <c r="B99" s="15"/>
      <c r="C99" s="15"/>
      <c r="D99" s="15"/>
      <c r="E99" s="15"/>
      <c r="F99" s="15"/>
      <c r="G99" s="15"/>
      <c r="H99" s="15"/>
      <c r="I99" s="15"/>
      <c r="J99" s="16" t="str">
        <f aca="true">IF(OR($A99="",$H99="Resolved"),"",TODAY()-$A99)</f>
        <v/>
      </c>
    </row>
    <row r="100" customFormat="false" ht="15" hidden="false" customHeight="false" outlineLevel="0" collapsed="false">
      <c r="A100" s="14"/>
      <c r="B100" s="15"/>
      <c r="C100" s="15"/>
      <c r="D100" s="15"/>
      <c r="E100" s="15"/>
      <c r="F100" s="15"/>
      <c r="G100" s="15"/>
      <c r="H100" s="15"/>
      <c r="I100" s="15"/>
      <c r="J100" s="16" t="str">
        <f aca="true">IF(OR($A100="",$H100="Resolved"),"",TODAY()-$A100)</f>
        <v/>
      </c>
    </row>
    <row r="101" customFormat="false" ht="15" hidden="false" customHeight="false" outlineLevel="0" collapsed="false">
      <c r="A101" s="14"/>
      <c r="B101" s="15"/>
      <c r="C101" s="15"/>
      <c r="D101" s="15"/>
      <c r="E101" s="15"/>
      <c r="F101" s="15"/>
      <c r="G101" s="15"/>
      <c r="H101" s="15"/>
      <c r="I101" s="15"/>
      <c r="J101" s="16" t="str">
        <f aca="true">IF(OR($A101="",$H101="Resolved"),"",TODAY()-$A101)</f>
        <v/>
      </c>
    </row>
    <row r="102" customFormat="false" ht="15" hidden="false" customHeight="false" outlineLevel="0" collapsed="false">
      <c r="A102" s="14"/>
      <c r="B102" s="15"/>
      <c r="C102" s="15"/>
      <c r="D102" s="15"/>
      <c r="E102" s="15"/>
      <c r="F102" s="15"/>
      <c r="G102" s="15"/>
      <c r="H102" s="15"/>
      <c r="I102" s="15"/>
      <c r="J102" s="16" t="str">
        <f aca="true">IF(OR($A102="",$H102="Resolved"),"",TODAY()-$A102)</f>
        <v/>
      </c>
    </row>
    <row r="103" customFormat="false" ht="15" hidden="false" customHeight="false" outlineLevel="0" collapsed="false">
      <c r="A103" s="14"/>
      <c r="B103" s="15"/>
      <c r="C103" s="15"/>
      <c r="D103" s="15"/>
      <c r="E103" s="15"/>
      <c r="F103" s="15"/>
      <c r="G103" s="15"/>
      <c r="H103" s="15"/>
      <c r="I103" s="15"/>
      <c r="J103" s="16" t="str">
        <f aca="true">IF(OR($A103="",$H103="Resolved"),"",TODAY()-$A103)</f>
        <v/>
      </c>
    </row>
    <row r="104" customFormat="false" ht="15" hidden="false" customHeight="false" outlineLevel="0" collapsed="false">
      <c r="A104" s="14"/>
      <c r="B104" s="15"/>
      <c r="C104" s="15"/>
      <c r="D104" s="15"/>
      <c r="E104" s="15"/>
      <c r="F104" s="15"/>
      <c r="G104" s="15"/>
      <c r="H104" s="15"/>
      <c r="I104" s="15"/>
      <c r="J104" s="16" t="str">
        <f aca="true">IF(OR($A104="",$H104="Resolved"),"",TODAY()-$A104)</f>
        <v/>
      </c>
    </row>
    <row r="105" customFormat="false" ht="15" hidden="false" customHeight="false" outlineLevel="0" collapsed="false">
      <c r="A105" s="14"/>
      <c r="B105" s="15"/>
      <c r="C105" s="15"/>
      <c r="D105" s="15"/>
      <c r="E105" s="15"/>
      <c r="F105" s="15"/>
      <c r="G105" s="15"/>
      <c r="H105" s="15"/>
      <c r="I105" s="15"/>
      <c r="J105" s="16" t="str">
        <f aca="true">IF(OR($A105="",$H105="Resolved"),"",TODAY()-$A105)</f>
        <v/>
      </c>
    </row>
    <row r="106" customFormat="false" ht="15" hidden="false" customHeight="false" outlineLevel="0" collapsed="false">
      <c r="A106" s="14"/>
      <c r="B106" s="15"/>
      <c r="C106" s="15"/>
      <c r="D106" s="15"/>
      <c r="E106" s="15"/>
      <c r="F106" s="15"/>
      <c r="G106" s="15"/>
      <c r="H106" s="15"/>
      <c r="I106" s="15"/>
      <c r="J106" s="16" t="str">
        <f aca="true">IF(OR($A106="",$H106="Resolved"),"",TODAY()-$A106)</f>
        <v/>
      </c>
    </row>
    <row r="107" customFormat="false" ht="15" hidden="false" customHeight="false" outlineLevel="0" collapsed="false">
      <c r="A107" s="14"/>
      <c r="B107" s="15"/>
      <c r="C107" s="15"/>
      <c r="D107" s="15"/>
      <c r="E107" s="15"/>
      <c r="F107" s="15"/>
      <c r="G107" s="15"/>
      <c r="H107" s="15"/>
      <c r="I107" s="15"/>
      <c r="J107" s="16" t="str">
        <f aca="true">IF(OR($A107="",$H107="Resolved"),"",TODAY()-$A107)</f>
        <v/>
      </c>
    </row>
    <row r="108" customFormat="false" ht="15" hidden="false" customHeight="false" outlineLevel="0" collapsed="false">
      <c r="A108" s="14"/>
      <c r="B108" s="15"/>
      <c r="C108" s="15"/>
      <c r="D108" s="15"/>
      <c r="E108" s="15"/>
      <c r="F108" s="15"/>
      <c r="G108" s="15"/>
      <c r="H108" s="15"/>
      <c r="I108" s="15"/>
      <c r="J108" s="16" t="str">
        <f aca="true">IF(OR($A108="",$H108="Resolved"),"",TODAY()-$A108)</f>
        <v/>
      </c>
    </row>
    <row r="109" customFormat="false" ht="15" hidden="false" customHeight="false" outlineLevel="0" collapsed="false">
      <c r="A109" s="14"/>
      <c r="B109" s="15"/>
      <c r="C109" s="15"/>
      <c r="D109" s="15"/>
      <c r="E109" s="15"/>
      <c r="F109" s="15"/>
      <c r="G109" s="15"/>
      <c r="H109" s="15"/>
      <c r="I109" s="15"/>
      <c r="J109" s="16" t="str">
        <f aca="true">IF(OR($A109="",$H109="Resolved"),"",TODAY()-$A109)</f>
        <v/>
      </c>
    </row>
    <row r="110" customFormat="false" ht="15" hidden="false" customHeight="false" outlineLevel="0" collapsed="false">
      <c r="A110" s="14"/>
      <c r="B110" s="15"/>
      <c r="C110" s="15"/>
      <c r="D110" s="15"/>
      <c r="E110" s="15"/>
      <c r="F110" s="15"/>
      <c r="G110" s="15"/>
      <c r="H110" s="15"/>
      <c r="I110" s="15"/>
      <c r="J110" s="16" t="str">
        <f aca="true">IF(OR($A110="",$H110="Resolved"),"",TODAY()-$A110)</f>
        <v/>
      </c>
    </row>
    <row r="111" customFormat="false" ht="15" hidden="false" customHeight="false" outlineLevel="0" collapsed="false">
      <c r="A111" s="14"/>
      <c r="B111" s="15"/>
      <c r="C111" s="15"/>
      <c r="D111" s="15"/>
      <c r="E111" s="15"/>
      <c r="F111" s="15"/>
      <c r="G111" s="15"/>
      <c r="H111" s="15"/>
      <c r="I111" s="15"/>
      <c r="J111" s="16" t="str">
        <f aca="true">IF(OR($A111="",$H111="Resolved"),"",TODAY()-$A111)</f>
        <v/>
      </c>
    </row>
    <row r="112" customFormat="false" ht="15" hidden="false" customHeight="false" outlineLevel="0" collapsed="false">
      <c r="A112" s="14"/>
      <c r="B112" s="15"/>
      <c r="C112" s="15"/>
      <c r="D112" s="15"/>
      <c r="E112" s="15"/>
      <c r="F112" s="15"/>
      <c r="G112" s="15"/>
      <c r="H112" s="15"/>
      <c r="I112" s="15"/>
      <c r="J112" s="16" t="str">
        <f aca="true">IF(OR($A112="",$H112="Resolved"),"",TODAY()-$A112)</f>
        <v/>
      </c>
    </row>
    <row r="113" customFormat="false" ht="15" hidden="false" customHeight="false" outlineLevel="0" collapsed="false">
      <c r="A113" s="14"/>
      <c r="B113" s="15"/>
      <c r="C113" s="15"/>
      <c r="D113" s="15"/>
      <c r="E113" s="15"/>
      <c r="F113" s="15"/>
      <c r="G113" s="15"/>
      <c r="H113" s="15"/>
      <c r="I113" s="15"/>
      <c r="J113" s="16" t="str">
        <f aca="true">IF(OR($A113="",$H113="Resolved"),"",TODAY()-$A113)</f>
        <v/>
      </c>
    </row>
    <row r="114" customFormat="false" ht="15" hidden="false" customHeight="false" outlineLevel="0" collapsed="false">
      <c r="A114" s="14"/>
      <c r="B114" s="15"/>
      <c r="C114" s="15"/>
      <c r="D114" s="15"/>
      <c r="E114" s="15"/>
      <c r="F114" s="15"/>
      <c r="G114" s="15"/>
      <c r="H114" s="15"/>
      <c r="I114" s="15"/>
      <c r="J114" s="16" t="str">
        <f aca="true">IF(OR($A114="",$H114="Resolved"),"",TODAY()-$A114)</f>
        <v/>
      </c>
    </row>
    <row r="115" customFormat="false" ht="15" hidden="false" customHeight="false" outlineLevel="0" collapsed="false">
      <c r="A115" s="14"/>
      <c r="B115" s="15"/>
      <c r="C115" s="15"/>
      <c r="D115" s="15"/>
      <c r="E115" s="15"/>
      <c r="F115" s="15"/>
      <c r="G115" s="15"/>
      <c r="H115" s="15"/>
      <c r="I115" s="15"/>
      <c r="J115" s="16" t="str">
        <f aca="true">IF(OR($A115="",$H115="Resolved"),"",TODAY()-$A115)</f>
        <v/>
      </c>
    </row>
    <row r="116" customFormat="false" ht="15" hidden="false" customHeight="false" outlineLevel="0" collapsed="false">
      <c r="A116" s="14"/>
      <c r="B116" s="15"/>
      <c r="C116" s="15"/>
      <c r="D116" s="15"/>
      <c r="E116" s="15"/>
      <c r="F116" s="15"/>
      <c r="G116" s="15"/>
      <c r="H116" s="15"/>
      <c r="I116" s="15"/>
      <c r="J116" s="16" t="str">
        <f aca="true">IF(OR($A116="",$H116="Resolved"),"",TODAY()-$A116)</f>
        <v/>
      </c>
    </row>
    <row r="117" customFormat="false" ht="15" hidden="false" customHeight="false" outlineLevel="0" collapsed="false">
      <c r="A117" s="14"/>
      <c r="B117" s="15"/>
      <c r="C117" s="15"/>
      <c r="D117" s="15"/>
      <c r="E117" s="15"/>
      <c r="F117" s="15"/>
      <c r="G117" s="15"/>
      <c r="H117" s="15"/>
      <c r="I117" s="15"/>
      <c r="J117" s="16" t="str">
        <f aca="true">IF(OR($A117="",$H117="Resolved"),"",TODAY()-$A117)</f>
        <v/>
      </c>
    </row>
    <row r="118" customFormat="false" ht="15" hidden="false" customHeight="false" outlineLevel="0" collapsed="false">
      <c r="A118" s="14"/>
      <c r="B118" s="15"/>
      <c r="C118" s="15"/>
      <c r="D118" s="15"/>
      <c r="E118" s="15"/>
      <c r="F118" s="15"/>
      <c r="G118" s="15"/>
      <c r="H118" s="15"/>
      <c r="I118" s="15"/>
      <c r="J118" s="16" t="str">
        <f aca="true">IF(OR($A118="",$H118="Resolved"),"",TODAY()-$A118)</f>
        <v/>
      </c>
    </row>
    <row r="119" customFormat="false" ht="15" hidden="false" customHeight="false" outlineLevel="0" collapsed="false">
      <c r="A119" s="14"/>
      <c r="B119" s="15"/>
      <c r="C119" s="15"/>
      <c r="D119" s="15"/>
      <c r="E119" s="15"/>
      <c r="F119" s="15"/>
      <c r="G119" s="15"/>
      <c r="H119" s="15"/>
      <c r="I119" s="15"/>
      <c r="J119" s="16" t="str">
        <f aca="true">IF(OR($A119="",$H119="Resolved"),"",TODAY()-$A119)</f>
        <v/>
      </c>
    </row>
    <row r="120" customFormat="false" ht="15" hidden="false" customHeight="false" outlineLevel="0" collapsed="false">
      <c r="A120" s="14"/>
      <c r="B120" s="15"/>
      <c r="C120" s="15"/>
      <c r="D120" s="15"/>
      <c r="E120" s="15"/>
      <c r="F120" s="15"/>
      <c r="G120" s="15"/>
      <c r="H120" s="15"/>
      <c r="I120" s="15"/>
      <c r="J120" s="16" t="str">
        <f aca="true">IF(OR($A120="",$H120="Resolved"),"",TODAY()-$A120)</f>
        <v/>
      </c>
    </row>
    <row r="121" customFormat="false" ht="15" hidden="false" customHeight="false" outlineLevel="0" collapsed="false">
      <c r="A121" s="14"/>
      <c r="B121" s="15"/>
      <c r="C121" s="15"/>
      <c r="D121" s="15"/>
      <c r="E121" s="15"/>
      <c r="F121" s="15"/>
      <c r="G121" s="15"/>
      <c r="H121" s="15"/>
      <c r="I121" s="15"/>
      <c r="J121" s="16" t="str">
        <f aca="true">IF(OR($A121="",$H121="Resolved"),"",TODAY()-$A121)</f>
        <v/>
      </c>
    </row>
    <row r="122" customFormat="false" ht="15" hidden="false" customHeight="false" outlineLevel="0" collapsed="false">
      <c r="A122" s="14"/>
      <c r="B122" s="15"/>
      <c r="C122" s="15"/>
      <c r="D122" s="15"/>
      <c r="E122" s="15"/>
      <c r="F122" s="15"/>
      <c r="G122" s="15"/>
      <c r="H122" s="15"/>
      <c r="I122" s="15"/>
      <c r="J122" s="16" t="str">
        <f aca="true">IF(OR($A122="",$H122="Resolved"),"",TODAY()-$A122)</f>
        <v/>
      </c>
    </row>
    <row r="123" customFormat="false" ht="15" hidden="false" customHeight="false" outlineLevel="0" collapsed="false">
      <c r="A123" s="14"/>
      <c r="B123" s="15"/>
      <c r="C123" s="15"/>
      <c r="D123" s="15"/>
      <c r="E123" s="15"/>
      <c r="F123" s="15"/>
      <c r="G123" s="15"/>
      <c r="H123" s="15"/>
      <c r="I123" s="15"/>
      <c r="J123" s="16" t="str">
        <f aca="true">IF(OR($A123="",$H123="Resolved"),"",TODAY()-$A123)</f>
        <v/>
      </c>
    </row>
    <row r="124" customFormat="false" ht="15" hidden="false" customHeight="false" outlineLevel="0" collapsed="false">
      <c r="A124" s="14"/>
      <c r="B124" s="15"/>
      <c r="C124" s="15"/>
      <c r="D124" s="15"/>
      <c r="E124" s="15"/>
      <c r="F124" s="15"/>
      <c r="G124" s="15"/>
      <c r="H124" s="15"/>
      <c r="I124" s="15"/>
      <c r="J124" s="16" t="str">
        <f aca="true">IF(OR($A124="",$H124="Resolved"),"",TODAY()-$A124)</f>
        <v/>
      </c>
    </row>
    <row r="125" customFormat="false" ht="15" hidden="false" customHeight="false" outlineLevel="0" collapsed="false">
      <c r="A125" s="14"/>
      <c r="B125" s="15"/>
      <c r="C125" s="15"/>
      <c r="D125" s="15"/>
      <c r="E125" s="15"/>
      <c r="F125" s="15"/>
      <c r="G125" s="15"/>
      <c r="H125" s="15"/>
      <c r="I125" s="15"/>
      <c r="J125" s="16" t="str">
        <f aca="true">IF(OR($A125="",$H125="Resolved"),"",TODAY()-$A125)</f>
        <v/>
      </c>
    </row>
    <row r="126" customFormat="false" ht="15" hidden="false" customHeight="false" outlineLevel="0" collapsed="false">
      <c r="A126" s="14"/>
      <c r="B126" s="15"/>
      <c r="C126" s="15"/>
      <c r="D126" s="15"/>
      <c r="E126" s="15"/>
      <c r="F126" s="15"/>
      <c r="G126" s="15"/>
      <c r="H126" s="15"/>
      <c r="I126" s="15"/>
      <c r="J126" s="16" t="str">
        <f aca="true">IF(OR($A126="",$H126="Resolved"),"",TODAY()-$A126)</f>
        <v/>
      </c>
    </row>
    <row r="127" customFormat="false" ht="15" hidden="false" customHeight="false" outlineLevel="0" collapsed="false">
      <c r="A127" s="14"/>
      <c r="B127" s="15"/>
      <c r="C127" s="15"/>
      <c r="D127" s="15"/>
      <c r="E127" s="15"/>
      <c r="F127" s="15"/>
      <c r="G127" s="15"/>
      <c r="H127" s="15"/>
      <c r="I127" s="15"/>
      <c r="J127" s="16" t="str">
        <f aca="true">IF(OR($A127="",$H127="Resolved"),"",TODAY()-$A127)</f>
        <v/>
      </c>
    </row>
    <row r="128" customFormat="false" ht="15" hidden="false" customHeight="false" outlineLevel="0" collapsed="false">
      <c r="A128" s="14"/>
      <c r="B128" s="15"/>
      <c r="C128" s="15"/>
      <c r="D128" s="15"/>
      <c r="E128" s="15"/>
      <c r="F128" s="15"/>
      <c r="G128" s="15"/>
      <c r="H128" s="15"/>
      <c r="I128" s="15"/>
      <c r="J128" s="16" t="str">
        <f aca="true">IF(OR($A128="",$H128="Resolved"),"",TODAY()-$A128)</f>
        <v/>
      </c>
    </row>
    <row r="129" customFormat="false" ht="15" hidden="false" customHeight="false" outlineLevel="0" collapsed="false">
      <c r="A129" s="14"/>
      <c r="B129" s="15"/>
      <c r="C129" s="15"/>
      <c r="D129" s="15"/>
      <c r="E129" s="15"/>
      <c r="F129" s="15"/>
      <c r="G129" s="15"/>
      <c r="H129" s="15"/>
      <c r="I129" s="15"/>
      <c r="J129" s="16" t="str">
        <f aca="true">IF(OR($A129="",$H129="Resolved"),"",TODAY()-$A129)</f>
        <v/>
      </c>
    </row>
    <row r="130" customFormat="false" ht="15" hidden="false" customHeight="false" outlineLevel="0" collapsed="false">
      <c r="A130" s="14"/>
      <c r="B130" s="15"/>
      <c r="C130" s="15"/>
      <c r="D130" s="15"/>
      <c r="E130" s="15"/>
      <c r="F130" s="15"/>
      <c r="G130" s="15"/>
      <c r="H130" s="15"/>
      <c r="I130" s="15"/>
      <c r="J130" s="16" t="str">
        <f aca="true">IF(OR($A130="",$H130="Resolved"),"",TODAY()-$A130)</f>
        <v/>
      </c>
    </row>
    <row r="131" customFormat="false" ht="15" hidden="false" customHeight="false" outlineLevel="0" collapsed="false">
      <c r="A131" s="14"/>
      <c r="B131" s="15"/>
      <c r="C131" s="15"/>
      <c r="D131" s="15"/>
      <c r="E131" s="15"/>
      <c r="F131" s="15"/>
      <c r="G131" s="15"/>
      <c r="H131" s="15"/>
      <c r="I131" s="15"/>
      <c r="J131" s="16" t="str">
        <f aca="true">IF(OR($A131="",$H131="Resolved"),"",TODAY()-$A131)</f>
        <v/>
      </c>
    </row>
    <row r="132" customFormat="false" ht="15" hidden="false" customHeight="false" outlineLevel="0" collapsed="false">
      <c r="A132" s="14"/>
      <c r="B132" s="15"/>
      <c r="C132" s="15"/>
      <c r="D132" s="15"/>
      <c r="E132" s="15"/>
      <c r="F132" s="15"/>
      <c r="G132" s="15"/>
      <c r="H132" s="15"/>
      <c r="I132" s="15"/>
      <c r="J132" s="16" t="str">
        <f aca="true">IF(OR($A132="",$H132="Resolved"),"",TODAY()-$A132)</f>
        <v/>
      </c>
    </row>
    <row r="133" customFormat="false" ht="15" hidden="false" customHeight="false" outlineLevel="0" collapsed="false">
      <c r="A133" s="14"/>
      <c r="B133" s="15"/>
      <c r="C133" s="15"/>
      <c r="D133" s="15"/>
      <c r="E133" s="15"/>
      <c r="F133" s="15"/>
      <c r="G133" s="15"/>
      <c r="H133" s="15"/>
      <c r="I133" s="15"/>
      <c r="J133" s="16" t="str">
        <f aca="true">IF(OR($A133="",$H133="Resolved"),"",TODAY()-$A133)</f>
        <v/>
      </c>
    </row>
    <row r="134" customFormat="false" ht="15" hidden="false" customHeight="false" outlineLevel="0" collapsed="false">
      <c r="A134" s="14"/>
      <c r="B134" s="15"/>
      <c r="C134" s="15"/>
      <c r="D134" s="15"/>
      <c r="E134" s="15"/>
      <c r="F134" s="15"/>
      <c r="G134" s="15"/>
      <c r="H134" s="15"/>
      <c r="I134" s="15"/>
      <c r="J134" s="16" t="str">
        <f aca="true">IF(OR($A134="",$H134="Resolved"),"",TODAY()-$A134)</f>
        <v/>
      </c>
    </row>
    <row r="135" customFormat="false" ht="15" hidden="false" customHeight="false" outlineLevel="0" collapsed="false">
      <c r="A135" s="14"/>
      <c r="B135" s="15"/>
      <c r="C135" s="15"/>
      <c r="D135" s="15"/>
      <c r="E135" s="15"/>
      <c r="F135" s="15"/>
      <c r="G135" s="15"/>
      <c r="H135" s="15"/>
      <c r="I135" s="15"/>
      <c r="J135" s="16" t="str">
        <f aca="true">IF(OR($A135="",$H135="Resolved"),"",TODAY()-$A135)</f>
        <v/>
      </c>
    </row>
    <row r="136" customFormat="false" ht="15" hidden="false" customHeight="false" outlineLevel="0" collapsed="false">
      <c r="A136" s="14"/>
      <c r="B136" s="15"/>
      <c r="C136" s="15"/>
      <c r="D136" s="15"/>
      <c r="E136" s="15"/>
      <c r="F136" s="15"/>
      <c r="G136" s="15"/>
      <c r="H136" s="15"/>
      <c r="I136" s="15"/>
      <c r="J136" s="16" t="str">
        <f aca="true">IF(OR($A136="",$H136="Resolved"),"",TODAY()-$A136)</f>
        <v/>
      </c>
    </row>
    <row r="137" customFormat="false" ht="15" hidden="false" customHeight="false" outlineLevel="0" collapsed="false">
      <c r="A137" s="14"/>
      <c r="B137" s="15"/>
      <c r="C137" s="15"/>
      <c r="D137" s="15"/>
      <c r="E137" s="15"/>
      <c r="F137" s="15"/>
      <c r="G137" s="15"/>
      <c r="H137" s="15"/>
      <c r="I137" s="15"/>
      <c r="J137" s="16" t="str">
        <f aca="true">IF(OR($A137="",$H137="Resolved"),"",TODAY()-$A137)</f>
        <v/>
      </c>
    </row>
    <row r="138" customFormat="false" ht="15" hidden="false" customHeight="false" outlineLevel="0" collapsed="false">
      <c r="A138" s="14"/>
      <c r="B138" s="15"/>
      <c r="C138" s="15"/>
      <c r="D138" s="15"/>
      <c r="E138" s="15"/>
      <c r="F138" s="15"/>
      <c r="G138" s="15"/>
      <c r="H138" s="15"/>
      <c r="I138" s="15"/>
      <c r="J138" s="16" t="str">
        <f aca="true">IF(OR($A138="",$H138="Resolved"),"",TODAY()-$A138)</f>
        <v/>
      </c>
    </row>
    <row r="139" customFormat="false" ht="15" hidden="false" customHeight="false" outlineLevel="0" collapsed="false">
      <c r="A139" s="14"/>
      <c r="B139" s="15"/>
      <c r="C139" s="15"/>
      <c r="D139" s="15"/>
      <c r="E139" s="15"/>
      <c r="F139" s="15"/>
      <c r="G139" s="15"/>
      <c r="H139" s="15"/>
      <c r="I139" s="15"/>
      <c r="J139" s="16" t="str">
        <f aca="true">IF(OR($A139="",$H139="Resolved"),"",TODAY()-$A139)</f>
        <v/>
      </c>
    </row>
    <row r="140" customFormat="false" ht="15" hidden="false" customHeight="false" outlineLevel="0" collapsed="false">
      <c r="A140" s="14"/>
      <c r="B140" s="15"/>
      <c r="C140" s="15"/>
      <c r="D140" s="15"/>
      <c r="E140" s="15"/>
      <c r="F140" s="15"/>
      <c r="G140" s="15"/>
      <c r="H140" s="15"/>
      <c r="I140" s="15"/>
      <c r="J140" s="16" t="str">
        <f aca="true">IF(OR($A140="",$H140="Resolved"),"",TODAY()-$A140)</f>
        <v/>
      </c>
    </row>
    <row r="141" customFormat="false" ht="15" hidden="false" customHeight="false" outlineLevel="0" collapsed="false">
      <c r="A141" s="14"/>
      <c r="B141" s="15"/>
      <c r="C141" s="15"/>
      <c r="D141" s="15"/>
      <c r="E141" s="15"/>
      <c r="F141" s="15"/>
      <c r="G141" s="15"/>
      <c r="H141" s="15"/>
      <c r="I141" s="15"/>
      <c r="J141" s="16" t="str">
        <f aca="true">IF(OR($A141="",$H141="Resolved"),"",TODAY()-$A141)</f>
        <v/>
      </c>
    </row>
    <row r="142" customFormat="false" ht="15" hidden="false" customHeight="false" outlineLevel="0" collapsed="false">
      <c r="A142" s="14"/>
      <c r="B142" s="15"/>
      <c r="C142" s="15"/>
      <c r="D142" s="15"/>
      <c r="E142" s="15"/>
      <c r="F142" s="15"/>
      <c r="G142" s="15"/>
      <c r="H142" s="15"/>
      <c r="I142" s="15"/>
      <c r="J142" s="16" t="str">
        <f aca="true">IF(OR($A142="",$H142="Resolved"),"",TODAY()-$A142)</f>
        <v/>
      </c>
    </row>
    <row r="143" customFormat="false" ht="15" hidden="false" customHeight="false" outlineLevel="0" collapsed="false">
      <c r="A143" s="14"/>
      <c r="B143" s="15"/>
      <c r="C143" s="15"/>
      <c r="D143" s="15"/>
      <c r="E143" s="15"/>
      <c r="F143" s="15"/>
      <c r="G143" s="15"/>
      <c r="H143" s="15"/>
      <c r="I143" s="15"/>
      <c r="J143" s="16" t="str">
        <f aca="true">IF(OR($A143="",$H143="Resolved"),"",TODAY()-$A143)</f>
        <v/>
      </c>
    </row>
    <row r="144" customFormat="false" ht="15" hidden="false" customHeight="false" outlineLevel="0" collapsed="false">
      <c r="A144" s="14"/>
      <c r="B144" s="15"/>
      <c r="C144" s="15"/>
      <c r="D144" s="15"/>
      <c r="E144" s="15"/>
      <c r="F144" s="15"/>
      <c r="G144" s="15"/>
      <c r="H144" s="15"/>
      <c r="I144" s="15"/>
      <c r="J144" s="16" t="str">
        <f aca="true">IF(OR($A144="",$H144="Resolved"),"",TODAY()-$A144)</f>
        <v/>
      </c>
    </row>
    <row r="145" customFormat="false" ht="15" hidden="false" customHeight="false" outlineLevel="0" collapsed="false">
      <c r="A145" s="14"/>
      <c r="B145" s="15"/>
      <c r="C145" s="15"/>
      <c r="D145" s="15"/>
      <c r="E145" s="15"/>
      <c r="F145" s="15"/>
      <c r="G145" s="15"/>
      <c r="H145" s="15"/>
      <c r="I145" s="15"/>
      <c r="J145" s="16" t="str">
        <f aca="true">IF(OR($A145="",$H145="Resolved"),"",TODAY()-$A145)</f>
        <v/>
      </c>
    </row>
    <row r="146" customFormat="false" ht="15" hidden="false" customHeight="false" outlineLevel="0" collapsed="false">
      <c r="A146" s="14"/>
      <c r="B146" s="15"/>
      <c r="C146" s="15"/>
      <c r="D146" s="15"/>
      <c r="E146" s="15"/>
      <c r="F146" s="15"/>
      <c r="G146" s="15"/>
      <c r="H146" s="15"/>
      <c r="I146" s="15"/>
      <c r="J146" s="16" t="str">
        <f aca="true">IF(OR($A146="",$H146="Resolved"),"",TODAY()-$A146)</f>
        <v/>
      </c>
    </row>
    <row r="147" customFormat="false" ht="15" hidden="false" customHeight="false" outlineLevel="0" collapsed="false">
      <c r="A147" s="14"/>
      <c r="B147" s="15"/>
      <c r="C147" s="15"/>
      <c r="D147" s="15"/>
      <c r="E147" s="15"/>
      <c r="F147" s="15"/>
      <c r="G147" s="15"/>
      <c r="H147" s="15"/>
      <c r="I147" s="15"/>
      <c r="J147" s="16" t="str">
        <f aca="true">IF(OR($A147="",$H147="Resolved"),"",TODAY()-$A147)</f>
        <v/>
      </c>
    </row>
    <row r="148" customFormat="false" ht="15" hidden="false" customHeight="false" outlineLevel="0" collapsed="false">
      <c r="A148" s="14"/>
      <c r="B148" s="15"/>
      <c r="C148" s="15"/>
      <c r="D148" s="15"/>
      <c r="E148" s="15"/>
      <c r="F148" s="15"/>
      <c r="G148" s="15"/>
      <c r="H148" s="15"/>
      <c r="I148" s="15"/>
      <c r="J148" s="16" t="str">
        <f aca="true">IF(OR($A148="",$H148="Resolved"),"",TODAY()-$A148)</f>
        <v/>
      </c>
    </row>
    <row r="149" customFormat="false" ht="15" hidden="false" customHeight="false" outlineLevel="0" collapsed="false">
      <c r="A149" s="14"/>
      <c r="B149" s="15"/>
      <c r="C149" s="15"/>
      <c r="D149" s="15"/>
      <c r="E149" s="15"/>
      <c r="F149" s="15"/>
      <c r="G149" s="15"/>
      <c r="H149" s="15"/>
      <c r="I149" s="15"/>
      <c r="J149" s="16" t="str">
        <f aca="true">IF(OR($A149="",$H149="Resolved"),"",TODAY()-$A149)</f>
        <v/>
      </c>
    </row>
    <row r="150" customFormat="false" ht="15" hidden="false" customHeight="false" outlineLevel="0" collapsed="false">
      <c r="A150" s="14"/>
      <c r="B150" s="15"/>
      <c r="C150" s="15"/>
      <c r="D150" s="15"/>
      <c r="E150" s="15"/>
      <c r="F150" s="15"/>
      <c r="G150" s="15"/>
      <c r="H150" s="15"/>
      <c r="I150" s="15"/>
      <c r="J150" s="16" t="str">
        <f aca="true">IF(OR($A150="",$H150="Resolved"),"",TODAY()-$A150)</f>
        <v/>
      </c>
    </row>
    <row r="151" customFormat="false" ht="15" hidden="false" customHeight="false" outlineLevel="0" collapsed="false">
      <c r="A151" s="14"/>
      <c r="B151" s="15"/>
      <c r="C151" s="15"/>
      <c r="D151" s="15"/>
      <c r="E151" s="15"/>
      <c r="F151" s="15"/>
      <c r="G151" s="15"/>
      <c r="H151" s="15"/>
      <c r="I151" s="15"/>
      <c r="J151" s="16" t="str">
        <f aca="true">IF(OR($A151="",$H151="Resolved"),"",TODAY()-$A151)</f>
        <v/>
      </c>
    </row>
    <row r="152" customFormat="false" ht="15" hidden="false" customHeight="false" outlineLevel="0" collapsed="false">
      <c r="A152" s="14"/>
      <c r="B152" s="15"/>
      <c r="C152" s="15"/>
      <c r="D152" s="15"/>
      <c r="E152" s="15"/>
      <c r="F152" s="15"/>
      <c r="G152" s="15"/>
      <c r="H152" s="15"/>
      <c r="I152" s="15"/>
      <c r="J152" s="16" t="str">
        <f aca="true">IF(OR($A152="",$H152="Resolved"),"",TODAY()-$A152)</f>
        <v/>
      </c>
    </row>
    <row r="153" customFormat="false" ht="15" hidden="false" customHeight="false" outlineLevel="0" collapsed="false">
      <c r="A153" s="14"/>
      <c r="B153" s="15"/>
      <c r="C153" s="15"/>
      <c r="D153" s="15"/>
      <c r="E153" s="15"/>
      <c r="F153" s="15"/>
      <c r="G153" s="15"/>
      <c r="H153" s="15"/>
      <c r="I153" s="15"/>
      <c r="J153" s="16" t="str">
        <f aca="true">IF(OR($A153="",$H153="Resolved"),"",TODAY()-$A153)</f>
        <v/>
      </c>
    </row>
    <row r="154" customFormat="false" ht="15" hidden="false" customHeight="false" outlineLevel="0" collapsed="false">
      <c r="A154" s="14"/>
      <c r="B154" s="15"/>
      <c r="C154" s="15"/>
      <c r="D154" s="15"/>
      <c r="E154" s="15"/>
      <c r="F154" s="15"/>
      <c r="G154" s="15"/>
      <c r="H154" s="15"/>
      <c r="I154" s="15"/>
      <c r="J154" s="16" t="str">
        <f aca="true">IF(OR($A154="",$H154="Resolved"),"",TODAY()-$A154)</f>
        <v/>
      </c>
    </row>
    <row r="155" customFormat="false" ht="15" hidden="false" customHeight="false" outlineLevel="0" collapsed="false">
      <c r="A155" s="14"/>
      <c r="B155" s="15"/>
      <c r="C155" s="15"/>
      <c r="D155" s="15"/>
      <c r="E155" s="15"/>
      <c r="F155" s="15"/>
      <c r="G155" s="15"/>
      <c r="H155" s="15"/>
      <c r="I155" s="15"/>
      <c r="J155" s="16" t="str">
        <f aca="true">IF(OR($A155="",$H155="Resolved"),"",TODAY()-$A155)</f>
        <v/>
      </c>
    </row>
    <row r="156" customFormat="false" ht="15" hidden="false" customHeight="false" outlineLevel="0" collapsed="false">
      <c r="A156" s="14"/>
      <c r="B156" s="15"/>
      <c r="C156" s="15"/>
      <c r="D156" s="15"/>
      <c r="E156" s="15"/>
      <c r="F156" s="15"/>
      <c r="G156" s="15"/>
      <c r="H156" s="15"/>
      <c r="I156" s="15"/>
      <c r="J156" s="16" t="str">
        <f aca="true">IF(OR($A156="",$H156="Resolved"),"",TODAY()-$A156)</f>
        <v/>
      </c>
    </row>
    <row r="157" customFormat="false" ht="15" hidden="false" customHeight="false" outlineLevel="0" collapsed="false">
      <c r="A157" s="14"/>
      <c r="B157" s="15"/>
      <c r="C157" s="15"/>
      <c r="D157" s="15"/>
      <c r="E157" s="15"/>
      <c r="F157" s="15"/>
      <c r="G157" s="15"/>
      <c r="H157" s="15"/>
      <c r="I157" s="15"/>
      <c r="J157" s="16" t="str">
        <f aca="true">IF(OR($A157="",$H157="Resolved"),"",TODAY()-$A157)</f>
        <v/>
      </c>
    </row>
    <row r="158" customFormat="false" ht="15" hidden="false" customHeight="false" outlineLevel="0" collapsed="false">
      <c r="A158" s="14"/>
      <c r="B158" s="15"/>
      <c r="C158" s="15"/>
      <c r="D158" s="15"/>
      <c r="E158" s="15"/>
      <c r="F158" s="15"/>
      <c r="G158" s="15"/>
      <c r="H158" s="15"/>
      <c r="I158" s="15"/>
      <c r="J158" s="16" t="str">
        <f aca="true">IF(OR($A158="",$H158="Resolved"),"",TODAY()-$A158)</f>
        <v/>
      </c>
    </row>
    <row r="159" customFormat="false" ht="15" hidden="false" customHeight="false" outlineLevel="0" collapsed="false">
      <c r="A159" s="14"/>
      <c r="B159" s="15"/>
      <c r="C159" s="15"/>
      <c r="D159" s="15"/>
      <c r="E159" s="15"/>
      <c r="F159" s="15"/>
      <c r="G159" s="15"/>
      <c r="H159" s="15"/>
      <c r="I159" s="15"/>
      <c r="J159" s="16" t="str">
        <f aca="true">IF(OR($A159="",$H159="Resolved"),"",TODAY()-$A159)</f>
        <v/>
      </c>
    </row>
    <row r="160" customFormat="false" ht="15" hidden="false" customHeight="false" outlineLevel="0" collapsed="false">
      <c r="A160" s="14"/>
      <c r="B160" s="15"/>
      <c r="C160" s="15"/>
      <c r="D160" s="15"/>
      <c r="E160" s="15"/>
      <c r="F160" s="15"/>
      <c r="G160" s="15"/>
      <c r="H160" s="15"/>
      <c r="I160" s="15"/>
      <c r="J160" s="16" t="str">
        <f aca="true">IF(OR($A160="",$H160="Resolved"),"",TODAY()-$A160)</f>
        <v/>
      </c>
    </row>
    <row r="161" customFormat="false" ht="15" hidden="false" customHeight="false" outlineLevel="0" collapsed="false">
      <c r="A161" s="14"/>
      <c r="B161" s="15"/>
      <c r="C161" s="15"/>
      <c r="D161" s="15"/>
      <c r="E161" s="15"/>
      <c r="F161" s="15"/>
      <c r="G161" s="15"/>
      <c r="H161" s="15"/>
      <c r="I161" s="15"/>
      <c r="J161" s="16" t="str">
        <f aca="true">IF(OR($A161="",$H161="Resolved"),"",TODAY()-$A161)</f>
        <v/>
      </c>
    </row>
    <row r="162" customFormat="false" ht="15" hidden="false" customHeight="false" outlineLevel="0" collapsed="false">
      <c r="A162" s="14"/>
      <c r="B162" s="15"/>
      <c r="C162" s="15"/>
      <c r="D162" s="15"/>
      <c r="E162" s="15"/>
      <c r="F162" s="15"/>
      <c r="G162" s="15"/>
      <c r="H162" s="15"/>
      <c r="I162" s="15"/>
      <c r="J162" s="16" t="str">
        <f aca="true">IF(OR($A162="",$H162="Resolved"),"",TODAY()-$A162)</f>
        <v/>
      </c>
    </row>
    <row r="163" customFormat="false" ht="15" hidden="false" customHeight="false" outlineLevel="0" collapsed="false">
      <c r="A163" s="14"/>
      <c r="B163" s="15"/>
      <c r="C163" s="15"/>
      <c r="D163" s="15"/>
      <c r="E163" s="15"/>
      <c r="F163" s="15"/>
      <c r="G163" s="15"/>
      <c r="H163" s="15"/>
      <c r="I163" s="15"/>
      <c r="J163" s="16" t="str">
        <f aca="true">IF(OR($A163="",$H163="Resolved"),"",TODAY()-$A163)</f>
        <v/>
      </c>
    </row>
    <row r="164" customFormat="false" ht="15" hidden="false" customHeight="false" outlineLevel="0" collapsed="false">
      <c r="A164" s="14"/>
      <c r="B164" s="15"/>
      <c r="C164" s="15"/>
      <c r="D164" s="15"/>
      <c r="E164" s="15"/>
      <c r="F164" s="15"/>
      <c r="G164" s="15"/>
      <c r="H164" s="15"/>
      <c r="I164" s="15"/>
      <c r="J164" s="16" t="str">
        <f aca="true">IF(OR($A164="",$H164="Resolved"),"",TODAY()-$A164)</f>
        <v/>
      </c>
    </row>
    <row r="165" customFormat="false" ht="15" hidden="false" customHeight="false" outlineLevel="0" collapsed="false">
      <c r="A165" s="14"/>
      <c r="B165" s="15"/>
      <c r="C165" s="15"/>
      <c r="D165" s="15"/>
      <c r="E165" s="15"/>
      <c r="F165" s="15"/>
      <c r="G165" s="15"/>
      <c r="H165" s="15"/>
      <c r="I165" s="15"/>
      <c r="J165" s="16" t="str">
        <f aca="true">IF(OR($A165="",$H165="Resolved"),"",TODAY()-$A165)</f>
        <v/>
      </c>
    </row>
    <row r="166" customFormat="false" ht="15" hidden="false" customHeight="false" outlineLevel="0" collapsed="false">
      <c r="A166" s="14"/>
      <c r="B166" s="15"/>
      <c r="C166" s="15"/>
      <c r="D166" s="15"/>
      <c r="E166" s="15"/>
      <c r="F166" s="15"/>
      <c r="G166" s="15"/>
      <c r="H166" s="15"/>
      <c r="I166" s="15"/>
      <c r="J166" s="16" t="str">
        <f aca="true">IF(OR($A166="",$H166="Resolved"),"",TODAY()-$A166)</f>
        <v/>
      </c>
    </row>
    <row r="167" customFormat="false" ht="15" hidden="false" customHeight="false" outlineLevel="0" collapsed="false">
      <c r="A167" s="14"/>
      <c r="B167" s="15"/>
      <c r="C167" s="15"/>
      <c r="D167" s="15"/>
      <c r="E167" s="15"/>
      <c r="F167" s="15"/>
      <c r="G167" s="15"/>
      <c r="H167" s="15"/>
      <c r="I167" s="15"/>
      <c r="J167" s="16" t="str">
        <f aca="true">IF(OR($A167="",$H167="Resolved"),"",TODAY()-$A167)</f>
        <v/>
      </c>
    </row>
    <row r="168" customFormat="false" ht="15" hidden="false" customHeight="false" outlineLevel="0" collapsed="false">
      <c r="A168" s="14"/>
      <c r="B168" s="15"/>
      <c r="C168" s="15"/>
      <c r="D168" s="15"/>
      <c r="E168" s="15"/>
      <c r="F168" s="15"/>
      <c r="G168" s="15"/>
      <c r="H168" s="15"/>
      <c r="I168" s="15"/>
      <c r="J168" s="16" t="str">
        <f aca="true">IF(OR($A168="",$H168="Resolved"),"",TODAY()-$A168)</f>
        <v/>
      </c>
    </row>
    <row r="169" customFormat="false" ht="15" hidden="false" customHeight="false" outlineLevel="0" collapsed="false">
      <c r="A169" s="14"/>
      <c r="B169" s="15"/>
      <c r="C169" s="15"/>
      <c r="D169" s="15"/>
      <c r="E169" s="15"/>
      <c r="F169" s="15"/>
      <c r="G169" s="15"/>
      <c r="H169" s="15"/>
      <c r="I169" s="15"/>
      <c r="J169" s="16" t="str">
        <f aca="true">IF(OR($A169="",$H169="Resolved"),"",TODAY()-$A169)</f>
        <v/>
      </c>
    </row>
    <row r="170" customFormat="false" ht="15" hidden="false" customHeight="false" outlineLevel="0" collapsed="false">
      <c r="A170" s="14"/>
      <c r="B170" s="15"/>
      <c r="C170" s="15"/>
      <c r="D170" s="15"/>
      <c r="E170" s="15"/>
      <c r="F170" s="15"/>
      <c r="G170" s="15"/>
      <c r="H170" s="15"/>
      <c r="I170" s="15"/>
      <c r="J170" s="16" t="str">
        <f aca="true">IF(OR($A170="",$H170="Resolved"),"",TODAY()-$A170)</f>
        <v/>
      </c>
    </row>
    <row r="171" customFormat="false" ht="15" hidden="false" customHeight="false" outlineLevel="0" collapsed="false">
      <c r="A171" s="14"/>
      <c r="B171" s="15"/>
      <c r="C171" s="15"/>
      <c r="D171" s="15"/>
      <c r="E171" s="15"/>
      <c r="F171" s="15"/>
      <c r="G171" s="15"/>
      <c r="H171" s="15"/>
      <c r="I171" s="15"/>
      <c r="J171" s="16" t="str">
        <f aca="true">IF(OR($A171="",$H171="Resolved"),"",TODAY()-$A171)</f>
        <v/>
      </c>
    </row>
    <row r="172" customFormat="false" ht="15" hidden="false" customHeight="false" outlineLevel="0" collapsed="false">
      <c r="A172" s="14"/>
      <c r="B172" s="15"/>
      <c r="C172" s="15"/>
      <c r="D172" s="15"/>
      <c r="E172" s="15"/>
      <c r="F172" s="15"/>
      <c r="G172" s="15"/>
      <c r="H172" s="15"/>
      <c r="I172" s="15"/>
      <c r="J172" s="16" t="str">
        <f aca="true">IF(OR($A172="",$H172="Resolved"),"",TODAY()-$A172)</f>
        <v/>
      </c>
    </row>
    <row r="173" customFormat="false" ht="15" hidden="false" customHeight="false" outlineLevel="0" collapsed="false">
      <c r="A173" s="14"/>
      <c r="B173" s="15"/>
      <c r="C173" s="15"/>
      <c r="D173" s="15"/>
      <c r="E173" s="15"/>
      <c r="F173" s="15"/>
      <c r="G173" s="15"/>
      <c r="H173" s="15"/>
      <c r="I173" s="15"/>
      <c r="J173" s="16" t="str">
        <f aca="true">IF(OR($A173="",$H173="Resolved"),"",TODAY()-$A173)</f>
        <v/>
      </c>
    </row>
    <row r="174" customFormat="false" ht="15" hidden="false" customHeight="false" outlineLevel="0" collapsed="false">
      <c r="A174" s="14"/>
      <c r="B174" s="15"/>
      <c r="C174" s="15"/>
      <c r="D174" s="15"/>
      <c r="E174" s="15"/>
      <c r="F174" s="15"/>
      <c r="G174" s="15"/>
      <c r="H174" s="15"/>
      <c r="I174" s="15"/>
      <c r="J174" s="16" t="str">
        <f aca="true">IF(OR($A174="",$H174="Resolved"),"",TODAY()-$A174)</f>
        <v/>
      </c>
    </row>
    <row r="175" customFormat="false" ht="15" hidden="false" customHeight="false" outlineLevel="0" collapsed="false">
      <c r="A175" s="14"/>
      <c r="B175" s="15"/>
      <c r="C175" s="15"/>
      <c r="D175" s="15"/>
      <c r="E175" s="15"/>
      <c r="F175" s="15"/>
      <c r="G175" s="15"/>
      <c r="H175" s="15"/>
      <c r="I175" s="15"/>
      <c r="J175" s="16" t="str">
        <f aca="true">IF(OR($A175="",$H175="Resolved"),"",TODAY()-$A175)</f>
        <v/>
      </c>
    </row>
    <row r="176" customFormat="false" ht="15" hidden="false" customHeight="false" outlineLevel="0" collapsed="false">
      <c r="A176" s="14"/>
      <c r="B176" s="15"/>
      <c r="C176" s="15"/>
      <c r="D176" s="15"/>
      <c r="E176" s="15"/>
      <c r="F176" s="15"/>
      <c r="G176" s="15"/>
      <c r="H176" s="15"/>
      <c r="I176" s="15"/>
      <c r="J176" s="16" t="str">
        <f aca="true">IF(OR($A176="",$H176="Resolved"),"",TODAY()-$A176)</f>
        <v/>
      </c>
    </row>
    <row r="177" customFormat="false" ht="15" hidden="false" customHeight="false" outlineLevel="0" collapsed="false">
      <c r="A177" s="14"/>
      <c r="B177" s="15"/>
      <c r="C177" s="15"/>
      <c r="D177" s="15"/>
      <c r="E177" s="15"/>
      <c r="F177" s="15"/>
      <c r="G177" s="15"/>
      <c r="H177" s="15"/>
      <c r="I177" s="15"/>
      <c r="J177" s="16" t="str">
        <f aca="true">IF(OR($A177="",$H177="Resolved"),"",TODAY()-$A177)</f>
        <v/>
      </c>
    </row>
    <row r="178" customFormat="false" ht="15" hidden="false" customHeight="false" outlineLevel="0" collapsed="false">
      <c r="A178" s="14"/>
      <c r="B178" s="15"/>
      <c r="C178" s="15"/>
      <c r="D178" s="15"/>
      <c r="E178" s="15"/>
      <c r="F178" s="15"/>
      <c r="G178" s="15"/>
      <c r="H178" s="15"/>
      <c r="I178" s="15"/>
      <c r="J178" s="16" t="str">
        <f aca="true">IF(OR($A178="",$H178="Resolved"),"",TODAY()-$A178)</f>
        <v/>
      </c>
    </row>
    <row r="179" customFormat="false" ht="15" hidden="false" customHeight="false" outlineLevel="0" collapsed="false">
      <c r="A179" s="14"/>
      <c r="B179" s="15"/>
      <c r="C179" s="15"/>
      <c r="D179" s="15"/>
      <c r="E179" s="15"/>
      <c r="F179" s="15"/>
      <c r="G179" s="15"/>
      <c r="H179" s="15"/>
      <c r="I179" s="15"/>
      <c r="J179" s="16" t="str">
        <f aca="true">IF(OR($A179="",$H179="Resolved"),"",TODAY()-$A179)</f>
        <v/>
      </c>
    </row>
    <row r="180" customFormat="false" ht="15" hidden="false" customHeight="false" outlineLevel="0" collapsed="false">
      <c r="A180" s="14"/>
      <c r="B180" s="15"/>
      <c r="C180" s="15"/>
      <c r="D180" s="15"/>
      <c r="E180" s="15"/>
      <c r="F180" s="15"/>
      <c r="G180" s="15"/>
      <c r="H180" s="15"/>
      <c r="I180" s="15"/>
      <c r="J180" s="16" t="str">
        <f aca="true">IF(OR($A180="",$H180="Resolved"),"",TODAY()-$A180)</f>
        <v/>
      </c>
    </row>
    <row r="181" customFormat="false" ht="15" hidden="false" customHeight="false" outlineLevel="0" collapsed="false">
      <c r="A181" s="14"/>
      <c r="B181" s="15"/>
      <c r="C181" s="15"/>
      <c r="D181" s="15"/>
      <c r="E181" s="15"/>
      <c r="F181" s="15"/>
      <c r="G181" s="15"/>
      <c r="H181" s="15"/>
      <c r="I181" s="15"/>
      <c r="J181" s="16" t="str">
        <f aca="true">IF(OR($A181="",$H181="Resolved"),"",TODAY()-$A181)</f>
        <v/>
      </c>
    </row>
    <row r="182" customFormat="false" ht="15" hidden="false" customHeight="false" outlineLevel="0" collapsed="false">
      <c r="A182" s="14"/>
      <c r="B182" s="15"/>
      <c r="C182" s="15"/>
      <c r="D182" s="15"/>
      <c r="E182" s="15"/>
      <c r="F182" s="15"/>
      <c r="G182" s="15"/>
      <c r="H182" s="15"/>
      <c r="I182" s="15"/>
      <c r="J182" s="16" t="str">
        <f aca="true">IF(OR($A182="",$H182="Resolved"),"",TODAY()-$A182)</f>
        <v/>
      </c>
    </row>
    <row r="183" customFormat="false" ht="15" hidden="false" customHeight="false" outlineLevel="0" collapsed="false">
      <c r="A183" s="14"/>
      <c r="B183" s="15"/>
      <c r="C183" s="15"/>
      <c r="D183" s="15"/>
      <c r="E183" s="15"/>
      <c r="F183" s="15"/>
      <c r="G183" s="15"/>
      <c r="H183" s="15"/>
      <c r="I183" s="15"/>
      <c r="J183" s="16" t="str">
        <f aca="true">IF(OR($A183="",$H183="Resolved"),"",TODAY()-$A183)</f>
        <v/>
      </c>
    </row>
    <row r="184" customFormat="false" ht="15" hidden="false" customHeight="false" outlineLevel="0" collapsed="false">
      <c r="A184" s="14"/>
      <c r="B184" s="15"/>
      <c r="C184" s="15"/>
      <c r="D184" s="15"/>
      <c r="E184" s="15"/>
      <c r="F184" s="15"/>
      <c r="G184" s="15"/>
      <c r="H184" s="15"/>
      <c r="I184" s="15"/>
      <c r="J184" s="16" t="str">
        <f aca="true">IF(OR($A184="",$H184="Resolved"),"",TODAY()-$A184)</f>
        <v/>
      </c>
    </row>
    <row r="185" customFormat="false" ht="15" hidden="false" customHeight="false" outlineLevel="0" collapsed="false">
      <c r="A185" s="14"/>
      <c r="B185" s="15"/>
      <c r="C185" s="15"/>
      <c r="D185" s="15"/>
      <c r="E185" s="15"/>
      <c r="F185" s="15"/>
      <c r="G185" s="15"/>
      <c r="H185" s="15"/>
      <c r="I185" s="15"/>
      <c r="J185" s="16" t="str">
        <f aca="true">IF(OR($A185="",$H185="Resolved"),"",TODAY()-$A185)</f>
        <v/>
      </c>
    </row>
    <row r="186" customFormat="false" ht="15" hidden="false" customHeight="false" outlineLevel="0" collapsed="false">
      <c r="A186" s="14"/>
      <c r="B186" s="15"/>
      <c r="C186" s="15"/>
      <c r="D186" s="15"/>
      <c r="E186" s="15"/>
      <c r="F186" s="15"/>
      <c r="G186" s="15"/>
      <c r="H186" s="15"/>
      <c r="I186" s="15"/>
      <c r="J186" s="16" t="str">
        <f aca="true">IF(OR($A186="",$H186="Resolved"),"",TODAY()-$A186)</f>
        <v/>
      </c>
    </row>
    <row r="187" customFormat="false" ht="15" hidden="false" customHeight="false" outlineLevel="0" collapsed="false">
      <c r="A187" s="14"/>
      <c r="B187" s="15"/>
      <c r="C187" s="15"/>
      <c r="D187" s="15"/>
      <c r="E187" s="15"/>
      <c r="F187" s="15"/>
      <c r="G187" s="15"/>
      <c r="H187" s="15"/>
      <c r="I187" s="15"/>
      <c r="J187" s="16" t="str">
        <f aca="true">IF(OR($A187="",$H187="Resolved"),"",TODAY()-$A187)</f>
        <v/>
      </c>
    </row>
    <row r="188" customFormat="false" ht="15" hidden="false" customHeight="false" outlineLevel="0" collapsed="false">
      <c r="A188" s="14"/>
      <c r="B188" s="15"/>
      <c r="C188" s="15"/>
      <c r="D188" s="15"/>
      <c r="E188" s="15"/>
      <c r="F188" s="15"/>
      <c r="G188" s="15"/>
      <c r="H188" s="15"/>
      <c r="I188" s="15"/>
      <c r="J188" s="16" t="str">
        <f aca="true">IF(OR($A188="",$H188="Resolved"),"",TODAY()-$A188)</f>
        <v/>
      </c>
    </row>
    <row r="189" customFormat="false" ht="15" hidden="false" customHeight="false" outlineLevel="0" collapsed="false">
      <c r="A189" s="14"/>
      <c r="B189" s="15"/>
      <c r="C189" s="15"/>
      <c r="D189" s="15"/>
      <c r="E189" s="15"/>
      <c r="F189" s="15"/>
      <c r="G189" s="15"/>
      <c r="H189" s="15"/>
      <c r="I189" s="15"/>
      <c r="J189" s="16" t="str">
        <f aca="true">IF(OR($A189="",$H189="Resolved"),"",TODAY()-$A189)</f>
        <v/>
      </c>
    </row>
    <row r="190" customFormat="false" ht="15" hidden="false" customHeight="false" outlineLevel="0" collapsed="false">
      <c r="A190" s="14"/>
      <c r="B190" s="15"/>
      <c r="C190" s="15"/>
      <c r="D190" s="15"/>
      <c r="E190" s="15"/>
      <c r="F190" s="15"/>
      <c r="G190" s="15"/>
      <c r="H190" s="15"/>
      <c r="I190" s="15"/>
      <c r="J190" s="16" t="str">
        <f aca="true">IF(OR($A190="",$H190="Resolved"),"",TODAY()-$A190)</f>
        <v/>
      </c>
    </row>
    <row r="191" customFormat="false" ht="15" hidden="false" customHeight="false" outlineLevel="0" collapsed="false">
      <c r="A191" s="14"/>
      <c r="B191" s="15"/>
      <c r="C191" s="15"/>
      <c r="D191" s="15"/>
      <c r="E191" s="15"/>
      <c r="F191" s="15"/>
      <c r="G191" s="15"/>
      <c r="H191" s="15"/>
      <c r="I191" s="15"/>
      <c r="J191" s="16" t="str">
        <f aca="true">IF(OR($A191="",$H191="Resolved"),"",TODAY()-$A191)</f>
        <v/>
      </c>
    </row>
    <row r="192" customFormat="false" ht="15" hidden="false" customHeight="false" outlineLevel="0" collapsed="false">
      <c r="A192" s="14"/>
      <c r="B192" s="15"/>
      <c r="C192" s="15"/>
      <c r="D192" s="15"/>
      <c r="E192" s="15"/>
      <c r="F192" s="15"/>
      <c r="G192" s="15"/>
      <c r="H192" s="15"/>
      <c r="I192" s="15"/>
      <c r="J192" s="16" t="str">
        <f aca="true">IF(OR($A192="",$H192="Resolved"),"",TODAY()-$A192)</f>
        <v/>
      </c>
    </row>
    <row r="193" customFormat="false" ht="15" hidden="false" customHeight="false" outlineLevel="0" collapsed="false">
      <c r="A193" s="14"/>
      <c r="B193" s="15"/>
      <c r="C193" s="15"/>
      <c r="D193" s="15"/>
      <c r="E193" s="15"/>
      <c r="F193" s="15"/>
      <c r="G193" s="15"/>
      <c r="H193" s="15"/>
      <c r="I193" s="15"/>
      <c r="J193" s="16" t="str">
        <f aca="true">IF(OR($A193="",$H193="Resolved"),"",TODAY()-$A193)</f>
        <v/>
      </c>
    </row>
    <row r="194" customFormat="false" ht="15" hidden="false" customHeight="false" outlineLevel="0" collapsed="false">
      <c r="A194" s="14"/>
      <c r="B194" s="15"/>
      <c r="C194" s="15"/>
      <c r="D194" s="15"/>
      <c r="E194" s="15"/>
      <c r="F194" s="15"/>
      <c r="G194" s="15"/>
      <c r="H194" s="15"/>
      <c r="I194" s="15"/>
      <c r="J194" s="16" t="str">
        <f aca="true">IF(OR($A194="",$H194="Resolved"),"",TODAY()-$A194)</f>
        <v/>
      </c>
    </row>
    <row r="195" customFormat="false" ht="15" hidden="false" customHeight="false" outlineLevel="0" collapsed="false">
      <c r="A195" s="14"/>
      <c r="B195" s="15"/>
      <c r="C195" s="15"/>
      <c r="D195" s="15"/>
      <c r="E195" s="15"/>
      <c r="F195" s="15"/>
      <c r="G195" s="15"/>
      <c r="H195" s="15"/>
      <c r="I195" s="15"/>
      <c r="J195" s="16" t="str">
        <f aca="true">IF(OR($A195="",$H195="Resolved"),"",TODAY()-$A195)</f>
        <v/>
      </c>
    </row>
    <row r="196" customFormat="false" ht="15" hidden="false" customHeight="false" outlineLevel="0" collapsed="false">
      <c r="A196" s="14"/>
      <c r="B196" s="15"/>
      <c r="C196" s="15"/>
      <c r="D196" s="15"/>
      <c r="E196" s="15"/>
      <c r="F196" s="15"/>
      <c r="G196" s="15"/>
      <c r="H196" s="15"/>
      <c r="I196" s="15"/>
      <c r="J196" s="16" t="str">
        <f aca="true">IF(OR($A196="",$H196="Resolved"),"",TODAY()-$A196)</f>
        <v/>
      </c>
    </row>
    <row r="197" customFormat="false" ht="15" hidden="false" customHeight="false" outlineLevel="0" collapsed="false">
      <c r="A197" s="14"/>
      <c r="B197" s="15"/>
      <c r="C197" s="15"/>
      <c r="D197" s="15"/>
      <c r="E197" s="15"/>
      <c r="F197" s="15"/>
      <c r="G197" s="15"/>
      <c r="H197" s="15"/>
      <c r="I197" s="15"/>
      <c r="J197" s="16" t="str">
        <f aca="true">IF(OR($A197="",$H197="Resolved"),"",TODAY()-$A197)</f>
        <v/>
      </c>
    </row>
    <row r="198" customFormat="false" ht="15" hidden="false" customHeight="false" outlineLevel="0" collapsed="false">
      <c r="A198" s="14"/>
      <c r="B198" s="15"/>
      <c r="C198" s="15"/>
      <c r="D198" s="15"/>
      <c r="E198" s="15"/>
      <c r="F198" s="15"/>
      <c r="G198" s="15"/>
      <c r="H198" s="15"/>
      <c r="I198" s="15"/>
      <c r="J198" s="16" t="str">
        <f aca="true">IF(OR($A198="",$H198="Resolved"),"",TODAY()-$A198)</f>
        <v/>
      </c>
    </row>
    <row r="199" customFormat="false" ht="15" hidden="false" customHeight="false" outlineLevel="0" collapsed="false">
      <c r="A199" s="14"/>
      <c r="B199" s="15"/>
      <c r="C199" s="15"/>
      <c r="D199" s="15"/>
      <c r="E199" s="15"/>
      <c r="F199" s="15"/>
      <c r="G199" s="15"/>
      <c r="H199" s="15"/>
      <c r="I199" s="15"/>
      <c r="J199" s="16" t="str">
        <f aca="true">IF(OR($A199="",$H199="Resolved"),"",TODAY()-$A199)</f>
        <v/>
      </c>
    </row>
    <row r="200" customFormat="false" ht="15" hidden="false" customHeight="false" outlineLevel="0" collapsed="false">
      <c r="A200" s="14"/>
      <c r="B200" s="15"/>
      <c r="C200" s="15"/>
      <c r="D200" s="15"/>
      <c r="E200" s="15"/>
      <c r="F200" s="15"/>
      <c r="G200" s="15"/>
      <c r="H200" s="15"/>
      <c r="I200" s="15"/>
      <c r="J200" s="16" t="str">
        <f aca="true">IF(OR($A200="",$H200="Resolved"),"",TODAY()-$A200)</f>
        <v/>
      </c>
    </row>
    <row r="201" customFormat="false" ht="15" hidden="false" customHeight="false" outlineLevel="0" collapsed="false">
      <c r="A201" s="14"/>
      <c r="B201" s="15"/>
      <c r="C201" s="15"/>
      <c r="D201" s="15"/>
      <c r="E201" s="15"/>
      <c r="F201" s="15"/>
      <c r="G201" s="15"/>
      <c r="H201" s="15"/>
      <c r="I201" s="15"/>
      <c r="J201" s="16" t="str">
        <f aca="true">IF(OR($A201="",$H201="Resolved"),"",TODAY()-$A201)</f>
        <v/>
      </c>
    </row>
    <row r="202" customFormat="false" ht="15" hidden="false" customHeight="false" outlineLevel="0" collapsed="false">
      <c r="A202" s="14"/>
      <c r="B202" s="15"/>
      <c r="C202" s="15"/>
      <c r="D202" s="15"/>
      <c r="E202" s="15"/>
      <c r="F202" s="15"/>
      <c r="G202" s="15"/>
      <c r="H202" s="15"/>
      <c r="I202" s="15"/>
      <c r="J202" s="16" t="str">
        <f aca="true">IF(OR($A202="",$H202="Resolved"),"",TODAY()-$A202)</f>
        <v/>
      </c>
    </row>
    <row r="203" customFormat="false" ht="15" hidden="false" customHeight="false" outlineLevel="0" collapsed="false">
      <c r="A203" s="14"/>
      <c r="B203" s="15"/>
      <c r="C203" s="15"/>
      <c r="D203" s="15"/>
      <c r="E203" s="15"/>
      <c r="F203" s="15"/>
      <c r="G203" s="15"/>
      <c r="H203" s="15"/>
      <c r="I203" s="15"/>
      <c r="J203" s="16" t="str">
        <f aca="true">IF(OR($A203="",$H203="Resolved"),"",TODAY()-$A203)</f>
        <v/>
      </c>
    </row>
    <row r="204" customFormat="false" ht="15" hidden="false" customHeight="false" outlineLevel="0" collapsed="false">
      <c r="A204" s="14"/>
      <c r="B204" s="15"/>
      <c r="C204" s="15"/>
      <c r="D204" s="15"/>
      <c r="E204" s="15"/>
      <c r="F204" s="15"/>
      <c r="G204" s="15"/>
      <c r="H204" s="15"/>
      <c r="I204" s="15"/>
      <c r="J204" s="16" t="str">
        <f aca="true">IF(OR($A204="",$H204="Resolved"),"",TODAY()-$A204)</f>
        <v/>
      </c>
    </row>
    <row r="205" customFormat="false" ht="15" hidden="false" customHeight="false" outlineLevel="0" collapsed="false">
      <c r="A205" s="14"/>
      <c r="B205" s="15"/>
      <c r="C205" s="15"/>
      <c r="D205" s="15"/>
      <c r="E205" s="15"/>
      <c r="F205" s="15"/>
      <c r="G205" s="15"/>
      <c r="H205" s="15"/>
      <c r="I205" s="15"/>
      <c r="J205" s="16" t="str">
        <f aca="true">IF(OR($A205="",$H205="Resolved"),"",TODAY()-$A205)</f>
        <v/>
      </c>
    </row>
    <row r="206" customFormat="false" ht="15" hidden="false" customHeight="false" outlineLevel="0" collapsed="false">
      <c r="A206" s="14"/>
      <c r="B206" s="15"/>
      <c r="C206" s="15"/>
      <c r="D206" s="15"/>
      <c r="E206" s="15"/>
      <c r="F206" s="15"/>
      <c r="G206" s="15"/>
      <c r="H206" s="15"/>
      <c r="I206" s="15"/>
      <c r="J206" s="16" t="str">
        <f aca="true">IF(OR($A206="",$H206="Resolved"),"",TODAY()-$A206)</f>
        <v/>
      </c>
    </row>
    <row r="207" customFormat="false" ht="15" hidden="false" customHeight="false" outlineLevel="0" collapsed="false">
      <c r="A207" s="14"/>
      <c r="B207" s="15"/>
      <c r="C207" s="15"/>
      <c r="D207" s="15"/>
      <c r="E207" s="15"/>
      <c r="F207" s="15"/>
      <c r="G207" s="15"/>
      <c r="H207" s="15"/>
      <c r="I207" s="15"/>
      <c r="J207" s="16" t="str">
        <f aca="true">IF(OR($A207="",$H207="Resolved"),"",TODAY()-$A207)</f>
        <v/>
      </c>
    </row>
    <row r="208" customFormat="false" ht="15" hidden="false" customHeight="false" outlineLevel="0" collapsed="false">
      <c r="A208" s="14"/>
      <c r="B208" s="15"/>
      <c r="C208" s="15"/>
      <c r="D208" s="15"/>
      <c r="E208" s="15"/>
      <c r="F208" s="15"/>
      <c r="G208" s="15"/>
      <c r="H208" s="15"/>
      <c r="I208" s="15"/>
      <c r="J208" s="16" t="str">
        <f aca="true">IF(OR($A208="",$H208="Resolved"),"",TODAY()-$A208)</f>
        <v/>
      </c>
    </row>
    <row r="209" customFormat="false" ht="15" hidden="false" customHeight="false" outlineLevel="0" collapsed="false">
      <c r="A209" s="14"/>
      <c r="B209" s="15"/>
      <c r="C209" s="15"/>
      <c r="D209" s="15"/>
      <c r="E209" s="15"/>
      <c r="F209" s="15"/>
      <c r="G209" s="15"/>
      <c r="H209" s="15"/>
      <c r="I209" s="15"/>
      <c r="J209" s="16" t="str">
        <f aca="true">IF(OR($A209="",$H209="Resolved"),"",TODAY()-$A209)</f>
        <v/>
      </c>
    </row>
    <row r="210" customFormat="false" ht="15" hidden="false" customHeight="false" outlineLevel="0" collapsed="false">
      <c r="A210" s="14"/>
      <c r="B210" s="15"/>
      <c r="C210" s="15"/>
      <c r="D210" s="15"/>
      <c r="E210" s="15"/>
      <c r="F210" s="15"/>
      <c r="G210" s="15"/>
      <c r="H210" s="15"/>
      <c r="I210" s="15"/>
      <c r="J210" s="16" t="str">
        <f aca="true">IF(OR($A210="",$H210="Resolved"),"",TODAY()-$A210)</f>
        <v/>
      </c>
    </row>
    <row r="211" customFormat="false" ht="15" hidden="false" customHeight="false" outlineLevel="0" collapsed="false">
      <c r="A211" s="14"/>
      <c r="B211" s="15"/>
      <c r="C211" s="15"/>
      <c r="D211" s="15"/>
      <c r="E211" s="15"/>
      <c r="F211" s="15"/>
      <c r="G211" s="15"/>
      <c r="H211" s="15"/>
      <c r="I211" s="15"/>
      <c r="J211" s="16" t="str">
        <f aca="true">IF(OR($A211="",$H211="Resolved"),"",TODAY()-$A211)</f>
        <v/>
      </c>
    </row>
    <row r="212" customFormat="false" ht="15" hidden="false" customHeight="false" outlineLevel="0" collapsed="false">
      <c r="A212" s="14"/>
      <c r="B212" s="15"/>
      <c r="C212" s="15"/>
      <c r="D212" s="15"/>
      <c r="E212" s="15"/>
      <c r="F212" s="15"/>
      <c r="G212" s="15"/>
      <c r="H212" s="15"/>
      <c r="I212" s="15"/>
      <c r="J212" s="16" t="str">
        <f aca="true">IF(OR($A212="",$H212="Resolved"),"",TODAY()-$A212)</f>
        <v/>
      </c>
    </row>
    <row r="213" customFormat="false" ht="15" hidden="false" customHeight="false" outlineLevel="0" collapsed="false">
      <c r="A213" s="14"/>
      <c r="B213" s="15"/>
      <c r="C213" s="15"/>
      <c r="D213" s="15"/>
      <c r="E213" s="15"/>
      <c r="F213" s="15"/>
      <c r="G213" s="15"/>
      <c r="H213" s="15"/>
      <c r="I213" s="15"/>
      <c r="J213" s="16" t="str">
        <f aca="true">IF(OR($A213="",$H213="Resolved"),"",TODAY()-$A213)</f>
        <v/>
      </c>
    </row>
    <row r="214" customFormat="false" ht="15" hidden="false" customHeight="false" outlineLevel="0" collapsed="false">
      <c r="A214" s="14"/>
      <c r="B214" s="15"/>
      <c r="C214" s="15"/>
      <c r="D214" s="15"/>
      <c r="E214" s="15"/>
      <c r="F214" s="15"/>
      <c r="G214" s="15"/>
      <c r="H214" s="15"/>
      <c r="I214" s="15"/>
      <c r="J214" s="16" t="str">
        <f aca="true">IF(OR($A214="",$H214="Resolved"),"",TODAY()-$A214)</f>
        <v/>
      </c>
    </row>
    <row r="215" customFormat="false" ht="15" hidden="false" customHeight="false" outlineLevel="0" collapsed="false">
      <c r="A215" s="14"/>
      <c r="B215" s="15"/>
      <c r="C215" s="15"/>
      <c r="D215" s="15"/>
      <c r="E215" s="15"/>
      <c r="F215" s="15"/>
      <c r="G215" s="15"/>
      <c r="H215" s="15"/>
      <c r="I215" s="15"/>
      <c r="J215" s="16" t="str">
        <f aca="true">IF(OR($A215="",$H215="Resolved"),"",TODAY()-$A215)</f>
        <v/>
      </c>
    </row>
    <row r="216" customFormat="false" ht="15" hidden="false" customHeight="false" outlineLevel="0" collapsed="false">
      <c r="A216" s="14"/>
      <c r="B216" s="15"/>
      <c r="C216" s="15"/>
      <c r="D216" s="15"/>
      <c r="E216" s="15"/>
      <c r="F216" s="15"/>
      <c r="G216" s="15"/>
      <c r="H216" s="15"/>
      <c r="I216" s="15"/>
      <c r="J216" s="16" t="str">
        <f aca="true">IF(OR($A216="",$H216="Resolved"),"",TODAY()-$A216)</f>
        <v/>
      </c>
    </row>
    <row r="217" customFormat="false" ht="15" hidden="false" customHeight="false" outlineLevel="0" collapsed="false">
      <c r="A217" s="14"/>
      <c r="B217" s="15"/>
      <c r="C217" s="15"/>
      <c r="D217" s="15"/>
      <c r="E217" s="15"/>
      <c r="F217" s="15"/>
      <c r="G217" s="15"/>
      <c r="H217" s="15"/>
      <c r="I217" s="15"/>
      <c r="J217" s="16" t="str">
        <f aca="true">IF(OR($A217="",$H217="Resolved"),"",TODAY()-$A217)</f>
        <v/>
      </c>
    </row>
    <row r="218" customFormat="false" ht="15" hidden="false" customHeight="false" outlineLevel="0" collapsed="false">
      <c r="A218" s="14"/>
      <c r="B218" s="15"/>
      <c r="C218" s="15"/>
      <c r="D218" s="15"/>
      <c r="E218" s="15"/>
      <c r="F218" s="15"/>
      <c r="G218" s="15"/>
      <c r="H218" s="15"/>
      <c r="I218" s="15"/>
      <c r="J218" s="16" t="str">
        <f aca="true">IF(OR($A218="",$H218="Resolved"),"",TODAY()-$A218)</f>
        <v/>
      </c>
    </row>
    <row r="219" customFormat="false" ht="15" hidden="false" customHeight="false" outlineLevel="0" collapsed="false">
      <c r="A219" s="14"/>
      <c r="B219" s="15"/>
      <c r="C219" s="15"/>
      <c r="D219" s="15"/>
      <c r="E219" s="15"/>
      <c r="F219" s="15"/>
      <c r="G219" s="15"/>
      <c r="H219" s="15"/>
      <c r="I219" s="15"/>
      <c r="J219" s="16" t="str">
        <f aca="true">IF(OR($A219="",$H219="Resolved"),"",TODAY()-$A219)</f>
        <v/>
      </c>
    </row>
    <row r="220" customFormat="false" ht="15" hidden="false" customHeight="false" outlineLevel="0" collapsed="false">
      <c r="A220" s="14"/>
      <c r="B220" s="15"/>
      <c r="C220" s="15"/>
      <c r="D220" s="15"/>
      <c r="E220" s="15"/>
      <c r="F220" s="15"/>
      <c r="G220" s="15"/>
      <c r="H220" s="15"/>
      <c r="I220" s="15"/>
      <c r="J220" s="16" t="str">
        <f aca="true">IF(OR($A220="",$H220="Resolved"),"",TODAY()-$A220)</f>
        <v/>
      </c>
    </row>
    <row r="221" customFormat="false" ht="15" hidden="false" customHeight="false" outlineLevel="0" collapsed="false">
      <c r="A221" s="14"/>
      <c r="B221" s="15"/>
      <c r="C221" s="15"/>
      <c r="D221" s="15"/>
      <c r="E221" s="15"/>
      <c r="F221" s="15"/>
      <c r="G221" s="15"/>
      <c r="H221" s="15"/>
      <c r="I221" s="15"/>
      <c r="J221" s="16" t="str">
        <f aca="true">IF(OR($A221="",$H221="Resolved"),"",TODAY()-$A221)</f>
        <v/>
      </c>
    </row>
    <row r="222" customFormat="false" ht="15" hidden="false" customHeight="false" outlineLevel="0" collapsed="false">
      <c r="A222" s="14"/>
      <c r="B222" s="15"/>
      <c r="C222" s="15"/>
      <c r="D222" s="15"/>
      <c r="E222" s="15"/>
      <c r="F222" s="15"/>
      <c r="G222" s="15"/>
      <c r="H222" s="15"/>
      <c r="I222" s="15"/>
      <c r="J222" s="16" t="str">
        <f aca="true">IF(OR($A222="",$H222="Resolved"),"",TODAY()-$A222)</f>
        <v/>
      </c>
    </row>
    <row r="223" customFormat="false" ht="15" hidden="false" customHeight="false" outlineLevel="0" collapsed="false">
      <c r="A223" s="14"/>
      <c r="B223" s="15"/>
      <c r="C223" s="15"/>
      <c r="D223" s="15"/>
      <c r="E223" s="15"/>
      <c r="F223" s="15"/>
      <c r="G223" s="15"/>
      <c r="H223" s="15"/>
      <c r="I223" s="15"/>
      <c r="J223" s="16" t="str">
        <f aca="true">IF(OR($A223="",$H223="Resolved"),"",TODAY()-$A223)</f>
        <v/>
      </c>
    </row>
    <row r="224" customFormat="false" ht="15" hidden="false" customHeight="false" outlineLevel="0" collapsed="false">
      <c r="A224" s="14"/>
      <c r="B224" s="15"/>
      <c r="C224" s="15"/>
      <c r="D224" s="15"/>
      <c r="E224" s="15"/>
      <c r="F224" s="15"/>
      <c r="G224" s="15"/>
      <c r="H224" s="15"/>
      <c r="I224" s="15"/>
      <c r="J224" s="16" t="str">
        <f aca="true">IF(OR($A224="",$H224="Resolved"),"",TODAY()-$A224)</f>
        <v/>
      </c>
    </row>
    <row r="225" customFormat="false" ht="15" hidden="false" customHeight="false" outlineLevel="0" collapsed="false">
      <c r="A225" s="14"/>
      <c r="B225" s="15"/>
      <c r="C225" s="15"/>
      <c r="D225" s="15"/>
      <c r="E225" s="15"/>
      <c r="F225" s="15"/>
      <c r="G225" s="15"/>
      <c r="H225" s="15"/>
      <c r="I225" s="15"/>
      <c r="J225" s="16" t="str">
        <f aca="true">IF(OR($A225="",$H225="Resolved"),"",TODAY()-$A225)</f>
        <v/>
      </c>
    </row>
    <row r="226" customFormat="false" ht="15" hidden="false" customHeight="false" outlineLevel="0" collapsed="false">
      <c r="A226" s="14"/>
      <c r="B226" s="15"/>
      <c r="C226" s="15"/>
      <c r="D226" s="15"/>
      <c r="E226" s="15"/>
      <c r="F226" s="15"/>
      <c r="G226" s="15"/>
      <c r="H226" s="15"/>
      <c r="I226" s="15"/>
      <c r="J226" s="16" t="str">
        <f aca="true">IF(OR($A226="",$H226="Resolved"),"",TODAY()-$A226)</f>
        <v/>
      </c>
    </row>
    <row r="227" customFormat="false" ht="15" hidden="false" customHeight="false" outlineLevel="0" collapsed="false">
      <c r="A227" s="14"/>
      <c r="B227" s="15"/>
      <c r="C227" s="15"/>
      <c r="D227" s="15"/>
      <c r="E227" s="15"/>
      <c r="F227" s="15"/>
      <c r="G227" s="15"/>
      <c r="H227" s="15"/>
      <c r="I227" s="15"/>
      <c r="J227" s="16" t="str">
        <f aca="true">IF(OR($A227="",$H227="Resolved"),"",TODAY()-$A227)</f>
        <v/>
      </c>
    </row>
    <row r="228" customFormat="false" ht="15" hidden="false" customHeight="false" outlineLevel="0" collapsed="false">
      <c r="A228" s="14"/>
      <c r="B228" s="15"/>
      <c r="C228" s="15"/>
      <c r="D228" s="15"/>
      <c r="E228" s="15"/>
      <c r="F228" s="15"/>
      <c r="G228" s="15"/>
      <c r="H228" s="15"/>
      <c r="I228" s="15"/>
      <c r="J228" s="16" t="str">
        <f aca="true">IF(OR($A228="",$H228="Resolved"),"",TODAY()-$A228)</f>
        <v/>
      </c>
    </row>
    <row r="229" customFormat="false" ht="15" hidden="false" customHeight="false" outlineLevel="0" collapsed="false">
      <c r="A229" s="14"/>
      <c r="B229" s="15"/>
      <c r="C229" s="15"/>
      <c r="D229" s="15"/>
      <c r="E229" s="15"/>
      <c r="F229" s="15"/>
      <c r="G229" s="15"/>
      <c r="H229" s="15"/>
      <c r="I229" s="15"/>
      <c r="J229" s="16" t="str">
        <f aca="true">IF(OR($A229="",$H229="Resolved"),"",TODAY()-$A229)</f>
        <v/>
      </c>
    </row>
    <row r="230" customFormat="false" ht="15" hidden="false" customHeight="false" outlineLevel="0" collapsed="false">
      <c r="A230" s="14"/>
      <c r="B230" s="15"/>
      <c r="C230" s="15"/>
      <c r="D230" s="15"/>
      <c r="E230" s="15"/>
      <c r="F230" s="15"/>
      <c r="G230" s="15"/>
      <c r="H230" s="15"/>
      <c r="I230" s="15"/>
      <c r="J230" s="16" t="str">
        <f aca="true">IF(OR($A230="",$H230="Resolved"),"",TODAY()-$A230)</f>
        <v/>
      </c>
    </row>
    <row r="231" customFormat="false" ht="15" hidden="false" customHeight="false" outlineLevel="0" collapsed="false">
      <c r="A231" s="14"/>
      <c r="B231" s="15"/>
      <c r="C231" s="15"/>
      <c r="D231" s="15"/>
      <c r="E231" s="15"/>
      <c r="F231" s="15"/>
      <c r="G231" s="15"/>
      <c r="H231" s="15"/>
      <c r="I231" s="15"/>
      <c r="J231" s="16" t="str">
        <f aca="true">IF(OR($A231="",$H231="Resolved"),"",TODAY()-$A231)</f>
        <v/>
      </c>
    </row>
    <row r="232" customFormat="false" ht="15" hidden="false" customHeight="false" outlineLevel="0" collapsed="false">
      <c r="A232" s="14"/>
      <c r="B232" s="15"/>
      <c r="C232" s="15"/>
      <c r="D232" s="15"/>
      <c r="E232" s="15"/>
      <c r="F232" s="15"/>
      <c r="G232" s="15"/>
      <c r="H232" s="15"/>
      <c r="I232" s="15"/>
      <c r="J232" s="16" t="str">
        <f aca="true">IF(OR($A232="",$H232="Resolved"),"",TODAY()-$A232)</f>
        <v/>
      </c>
    </row>
    <row r="233" customFormat="false" ht="15" hidden="false" customHeight="false" outlineLevel="0" collapsed="false">
      <c r="A233" s="14"/>
      <c r="B233" s="15"/>
      <c r="C233" s="15"/>
      <c r="D233" s="15"/>
      <c r="E233" s="15"/>
      <c r="F233" s="15"/>
      <c r="G233" s="15"/>
      <c r="H233" s="15"/>
      <c r="I233" s="15"/>
      <c r="J233" s="16" t="str">
        <f aca="true">IF(OR($A233="",$H233="Resolved"),"",TODAY()-$A233)</f>
        <v/>
      </c>
    </row>
    <row r="234" customFormat="false" ht="15" hidden="false" customHeight="false" outlineLevel="0" collapsed="false">
      <c r="A234" s="14"/>
      <c r="B234" s="15"/>
      <c r="C234" s="15"/>
      <c r="D234" s="15"/>
      <c r="E234" s="15"/>
      <c r="F234" s="15"/>
      <c r="G234" s="15"/>
      <c r="H234" s="15"/>
      <c r="I234" s="15"/>
      <c r="J234" s="16" t="str">
        <f aca="true">IF(OR($A234="",$H234="Resolved"),"",TODAY()-$A234)</f>
        <v/>
      </c>
    </row>
    <row r="235" customFormat="false" ht="15" hidden="false" customHeight="false" outlineLevel="0" collapsed="false">
      <c r="A235" s="14"/>
      <c r="B235" s="15"/>
      <c r="C235" s="15"/>
      <c r="D235" s="15"/>
      <c r="E235" s="15"/>
      <c r="F235" s="15"/>
      <c r="G235" s="15"/>
      <c r="H235" s="15"/>
      <c r="I235" s="15"/>
      <c r="J235" s="16" t="str">
        <f aca="true">IF(OR($A235="",$H235="Resolved"),"",TODAY()-$A235)</f>
        <v/>
      </c>
    </row>
    <row r="236" customFormat="false" ht="15" hidden="false" customHeight="false" outlineLevel="0" collapsed="false">
      <c r="A236" s="14"/>
      <c r="B236" s="15"/>
      <c r="C236" s="15"/>
      <c r="D236" s="15"/>
      <c r="E236" s="15"/>
      <c r="F236" s="15"/>
      <c r="G236" s="15"/>
      <c r="H236" s="15"/>
      <c r="I236" s="15"/>
      <c r="J236" s="16" t="str">
        <f aca="true">IF(OR($A236="",$H236="Resolved"),"",TODAY()-$A236)</f>
        <v/>
      </c>
    </row>
    <row r="237" customFormat="false" ht="15" hidden="false" customHeight="false" outlineLevel="0" collapsed="false">
      <c r="A237" s="14"/>
      <c r="B237" s="15"/>
      <c r="C237" s="15"/>
      <c r="D237" s="15"/>
      <c r="E237" s="15"/>
      <c r="F237" s="15"/>
      <c r="G237" s="15"/>
      <c r="H237" s="15"/>
      <c r="I237" s="15"/>
      <c r="J237" s="16" t="str">
        <f aca="true">IF(OR($A237="",$H237="Resolved"),"",TODAY()-$A237)</f>
        <v/>
      </c>
    </row>
    <row r="238" customFormat="false" ht="15" hidden="false" customHeight="false" outlineLevel="0" collapsed="false">
      <c r="A238" s="14"/>
      <c r="B238" s="15"/>
      <c r="C238" s="15"/>
      <c r="D238" s="15"/>
      <c r="E238" s="15"/>
      <c r="F238" s="15"/>
      <c r="G238" s="15"/>
      <c r="H238" s="15"/>
      <c r="I238" s="15"/>
      <c r="J238" s="16" t="str">
        <f aca="true">IF(OR($A238="",$H238="Resolved"),"",TODAY()-$A238)</f>
        <v/>
      </c>
    </row>
    <row r="239" customFormat="false" ht="15" hidden="false" customHeight="false" outlineLevel="0" collapsed="false">
      <c r="A239" s="14"/>
      <c r="B239" s="15"/>
      <c r="C239" s="15"/>
      <c r="D239" s="15"/>
      <c r="E239" s="15"/>
      <c r="F239" s="15"/>
      <c r="G239" s="15"/>
      <c r="H239" s="15"/>
      <c r="I239" s="15"/>
      <c r="J239" s="16" t="str">
        <f aca="true">IF(OR($A239="",$H239="Resolved"),"",TODAY()-$A239)</f>
        <v/>
      </c>
    </row>
    <row r="240" customFormat="false" ht="15" hidden="false" customHeight="false" outlineLevel="0" collapsed="false">
      <c r="A240" s="14"/>
      <c r="B240" s="15"/>
      <c r="C240" s="15"/>
      <c r="D240" s="15"/>
      <c r="E240" s="15"/>
      <c r="F240" s="15"/>
      <c r="G240" s="15"/>
      <c r="H240" s="15"/>
      <c r="I240" s="15"/>
      <c r="J240" s="16" t="str">
        <f aca="true">IF(OR($A240="",$H240="Resolved"),"",TODAY()-$A240)</f>
        <v/>
      </c>
    </row>
    <row r="241" customFormat="false" ht="15" hidden="false" customHeight="false" outlineLevel="0" collapsed="false">
      <c r="A241" s="14"/>
      <c r="B241" s="15"/>
      <c r="C241" s="15"/>
      <c r="D241" s="15"/>
      <c r="E241" s="15"/>
      <c r="F241" s="15"/>
      <c r="G241" s="15"/>
      <c r="H241" s="15"/>
      <c r="I241" s="15"/>
      <c r="J241" s="16" t="str">
        <f aca="true">IF(OR($A241="",$H241="Resolved"),"",TODAY()-$A241)</f>
        <v/>
      </c>
    </row>
    <row r="242" customFormat="false" ht="15" hidden="false" customHeight="false" outlineLevel="0" collapsed="false">
      <c r="A242" s="14"/>
      <c r="B242" s="15"/>
      <c r="C242" s="15"/>
      <c r="D242" s="15"/>
      <c r="E242" s="15"/>
      <c r="F242" s="15"/>
      <c r="G242" s="15"/>
      <c r="H242" s="15"/>
      <c r="I242" s="15"/>
      <c r="J242" s="16" t="str">
        <f aca="true">IF(OR($A242="",$H242="Resolved"),"",TODAY()-$A242)</f>
        <v/>
      </c>
    </row>
    <row r="243" customFormat="false" ht="15" hidden="false" customHeight="false" outlineLevel="0" collapsed="false">
      <c r="A243" s="14"/>
      <c r="B243" s="15"/>
      <c r="C243" s="15"/>
      <c r="D243" s="15"/>
      <c r="E243" s="15"/>
      <c r="F243" s="15"/>
      <c r="G243" s="15"/>
      <c r="H243" s="15"/>
      <c r="I243" s="15"/>
      <c r="J243" s="16" t="str">
        <f aca="true">IF(OR($A243="",$H243="Resolved"),"",TODAY()-$A243)</f>
        <v/>
      </c>
    </row>
    <row r="244" customFormat="false" ht="15" hidden="false" customHeight="false" outlineLevel="0" collapsed="false">
      <c r="A244" s="14"/>
      <c r="B244" s="15"/>
      <c r="C244" s="15"/>
      <c r="D244" s="15"/>
      <c r="E244" s="15"/>
      <c r="F244" s="15"/>
      <c r="G244" s="15"/>
      <c r="H244" s="15"/>
      <c r="I244" s="15"/>
      <c r="J244" s="16" t="str">
        <f aca="true">IF(OR($A244="",$H244="Resolved"),"",TODAY()-$A244)</f>
        <v/>
      </c>
    </row>
    <row r="245" customFormat="false" ht="15" hidden="false" customHeight="false" outlineLevel="0" collapsed="false">
      <c r="A245" s="14"/>
      <c r="B245" s="15"/>
      <c r="C245" s="15"/>
      <c r="D245" s="15"/>
      <c r="E245" s="15"/>
      <c r="F245" s="15"/>
      <c r="G245" s="15"/>
      <c r="H245" s="15"/>
      <c r="I245" s="15"/>
      <c r="J245" s="16" t="str">
        <f aca="true">IF(OR($A245="",$H245="Resolved"),"",TODAY()-$A245)</f>
        <v/>
      </c>
    </row>
    <row r="246" customFormat="false" ht="15" hidden="false" customHeight="false" outlineLevel="0" collapsed="false">
      <c r="A246" s="14"/>
      <c r="B246" s="15"/>
      <c r="C246" s="15"/>
      <c r="D246" s="15"/>
      <c r="E246" s="15"/>
      <c r="F246" s="15"/>
      <c r="G246" s="15"/>
      <c r="H246" s="15"/>
      <c r="I246" s="15"/>
      <c r="J246" s="16" t="str">
        <f aca="true">IF(OR($A246="",$H246="Resolved"),"",TODAY()-$A246)</f>
        <v/>
      </c>
    </row>
    <row r="247" customFormat="false" ht="15" hidden="false" customHeight="false" outlineLevel="0" collapsed="false">
      <c r="A247" s="14"/>
      <c r="B247" s="15"/>
      <c r="C247" s="15"/>
      <c r="D247" s="15"/>
      <c r="E247" s="15"/>
      <c r="F247" s="15"/>
      <c r="G247" s="15"/>
      <c r="H247" s="15"/>
      <c r="I247" s="15"/>
      <c r="J247" s="16" t="str">
        <f aca="true">IF(OR($A247="",$H247="Resolved"),"",TODAY()-$A247)</f>
        <v/>
      </c>
    </row>
    <row r="248" customFormat="false" ht="15" hidden="false" customHeight="false" outlineLevel="0" collapsed="false">
      <c r="A248" s="14"/>
      <c r="B248" s="15"/>
      <c r="C248" s="15"/>
      <c r="D248" s="15"/>
      <c r="E248" s="15"/>
      <c r="F248" s="15"/>
      <c r="G248" s="15"/>
      <c r="H248" s="15"/>
      <c r="I248" s="15"/>
      <c r="J248" s="16" t="str">
        <f aca="true">IF(OR($A248="",$H248="Resolved"),"",TODAY()-$A248)</f>
        <v/>
      </c>
    </row>
    <row r="249" customFormat="false" ht="15" hidden="false" customHeight="false" outlineLevel="0" collapsed="false">
      <c r="A249" s="14"/>
      <c r="B249" s="15"/>
      <c r="C249" s="15"/>
      <c r="D249" s="15"/>
      <c r="E249" s="15"/>
      <c r="F249" s="15"/>
      <c r="G249" s="15"/>
      <c r="H249" s="15"/>
      <c r="I249" s="15"/>
      <c r="J249" s="16" t="str">
        <f aca="true">IF(OR($A249="",$H249="Resolved"),"",TODAY()-$A249)</f>
        <v/>
      </c>
    </row>
    <row r="250" customFormat="false" ht="15" hidden="false" customHeight="false" outlineLevel="0" collapsed="false">
      <c r="A250" s="14"/>
      <c r="B250" s="15"/>
      <c r="C250" s="15"/>
      <c r="D250" s="15"/>
      <c r="E250" s="15"/>
      <c r="F250" s="15"/>
      <c r="G250" s="15"/>
      <c r="H250" s="15"/>
      <c r="I250" s="15"/>
      <c r="J250" s="16" t="str">
        <f aca="true">IF(OR($A250="",$H250="Resolved"),"",TODAY()-$A250)</f>
        <v/>
      </c>
    </row>
    <row r="251" customFormat="false" ht="15" hidden="false" customHeight="false" outlineLevel="0" collapsed="false">
      <c r="A251" s="14"/>
      <c r="B251" s="15"/>
      <c r="C251" s="15"/>
      <c r="D251" s="15"/>
      <c r="E251" s="15"/>
      <c r="F251" s="15"/>
      <c r="G251" s="15"/>
      <c r="H251" s="15"/>
      <c r="I251" s="15"/>
      <c r="J251" s="16" t="str">
        <f aca="true">IF(OR($A251="",$H251="Resolved"),"",TODAY()-$A251)</f>
        <v/>
      </c>
    </row>
    <row r="252" customFormat="false" ht="15" hidden="false" customHeight="false" outlineLevel="0" collapsed="false">
      <c r="A252" s="14"/>
      <c r="B252" s="15"/>
      <c r="C252" s="15"/>
      <c r="D252" s="15"/>
      <c r="E252" s="15"/>
      <c r="F252" s="15"/>
      <c r="G252" s="15"/>
      <c r="H252" s="15"/>
      <c r="I252" s="15"/>
      <c r="J252" s="16" t="str">
        <f aca="true">IF(OR($A252="",$H252="Resolved"),"",TODAY()-$A252)</f>
        <v/>
      </c>
    </row>
    <row r="253" customFormat="false" ht="15" hidden="false" customHeight="false" outlineLevel="0" collapsed="false">
      <c r="A253" s="14"/>
      <c r="B253" s="15"/>
      <c r="C253" s="15"/>
      <c r="D253" s="15"/>
      <c r="E253" s="15"/>
      <c r="F253" s="15"/>
      <c r="G253" s="15"/>
      <c r="H253" s="15"/>
      <c r="I253" s="15"/>
      <c r="J253" s="16" t="str">
        <f aca="true">IF(OR($A253="",$H253="Resolved"),"",TODAY()-$A253)</f>
        <v/>
      </c>
    </row>
    <row r="254" customFormat="false" ht="15" hidden="false" customHeight="false" outlineLevel="0" collapsed="false">
      <c r="A254" s="14"/>
      <c r="B254" s="15"/>
      <c r="C254" s="15"/>
      <c r="D254" s="15"/>
      <c r="E254" s="15"/>
      <c r="F254" s="15"/>
      <c r="G254" s="15"/>
      <c r="H254" s="15"/>
      <c r="I254" s="15"/>
      <c r="J254" s="16" t="str">
        <f aca="true">IF(OR($A254="",$H254="Resolved"),"",TODAY()-$A254)</f>
        <v/>
      </c>
    </row>
    <row r="255" customFormat="false" ht="15" hidden="false" customHeight="false" outlineLevel="0" collapsed="false">
      <c r="A255" s="14"/>
      <c r="B255" s="15"/>
      <c r="C255" s="15"/>
      <c r="D255" s="15"/>
      <c r="E255" s="15"/>
      <c r="F255" s="15"/>
      <c r="G255" s="15"/>
      <c r="H255" s="15"/>
      <c r="I255" s="15"/>
      <c r="J255" s="16" t="str">
        <f aca="true">IF(OR($A255="",$H255="Resolved"),"",TODAY()-$A255)</f>
        <v/>
      </c>
    </row>
    <row r="256" customFormat="false" ht="15" hidden="false" customHeight="false" outlineLevel="0" collapsed="false">
      <c r="A256" s="14"/>
      <c r="B256" s="15"/>
      <c r="C256" s="15"/>
      <c r="D256" s="15"/>
      <c r="E256" s="15"/>
      <c r="F256" s="15"/>
      <c r="G256" s="15"/>
      <c r="H256" s="15"/>
      <c r="I256" s="15"/>
      <c r="J256" s="16" t="str">
        <f aca="true">IF(OR($A256="",$H256="Resolved"),"",TODAY()-$A256)</f>
        <v/>
      </c>
    </row>
    <row r="257" customFormat="false" ht="15" hidden="false" customHeight="false" outlineLevel="0" collapsed="false">
      <c r="A257" s="14"/>
      <c r="B257" s="15"/>
      <c r="C257" s="15"/>
      <c r="D257" s="15"/>
      <c r="E257" s="15"/>
      <c r="F257" s="15"/>
      <c r="G257" s="15"/>
      <c r="H257" s="15"/>
      <c r="I257" s="15"/>
      <c r="J257" s="16" t="str">
        <f aca="true">IF(OR($A257="",$H257="Resolved"),"",TODAY()-$A257)</f>
        <v/>
      </c>
    </row>
    <row r="258" customFormat="false" ht="15" hidden="false" customHeight="false" outlineLevel="0" collapsed="false">
      <c r="A258" s="14"/>
      <c r="B258" s="15"/>
      <c r="C258" s="15"/>
      <c r="D258" s="15"/>
      <c r="E258" s="15"/>
      <c r="F258" s="15"/>
      <c r="G258" s="15"/>
      <c r="H258" s="15"/>
      <c r="I258" s="15"/>
      <c r="J258" s="16" t="str">
        <f aca="true">IF(OR($A258="",$H258="Resolved"),"",TODAY()-$A258)</f>
        <v/>
      </c>
    </row>
    <row r="259" customFormat="false" ht="15" hidden="false" customHeight="false" outlineLevel="0" collapsed="false">
      <c r="A259" s="14"/>
      <c r="B259" s="15"/>
      <c r="C259" s="15"/>
      <c r="D259" s="15"/>
      <c r="E259" s="15"/>
      <c r="F259" s="15"/>
      <c r="G259" s="15"/>
      <c r="H259" s="15"/>
      <c r="I259" s="15"/>
      <c r="J259" s="16" t="str">
        <f aca="true">IF(OR($A259="",$H259="Resolved"),"",TODAY()-$A259)</f>
        <v/>
      </c>
    </row>
    <row r="260" customFormat="false" ht="15" hidden="false" customHeight="false" outlineLevel="0" collapsed="false">
      <c r="A260" s="14"/>
      <c r="B260" s="15"/>
      <c r="C260" s="15"/>
      <c r="D260" s="15"/>
      <c r="E260" s="15"/>
      <c r="F260" s="15"/>
      <c r="G260" s="15"/>
      <c r="H260" s="15"/>
      <c r="I260" s="15"/>
      <c r="J260" s="16" t="str">
        <f aca="true">IF(OR($A260="",$H260="Resolved"),"",TODAY()-$A260)</f>
        <v/>
      </c>
    </row>
    <row r="261" customFormat="false" ht="15" hidden="false" customHeight="false" outlineLevel="0" collapsed="false">
      <c r="A261" s="14"/>
      <c r="B261" s="15"/>
      <c r="C261" s="15"/>
      <c r="D261" s="15"/>
      <c r="E261" s="15"/>
      <c r="F261" s="15"/>
      <c r="G261" s="15"/>
      <c r="H261" s="15"/>
      <c r="I261" s="15"/>
      <c r="J261" s="16" t="str">
        <f aca="true">IF(OR($A261="",$H261="Resolved"),"",TODAY()-$A261)</f>
        <v/>
      </c>
    </row>
    <row r="262" customFormat="false" ht="15" hidden="false" customHeight="false" outlineLevel="0" collapsed="false">
      <c r="A262" s="14"/>
      <c r="B262" s="15"/>
      <c r="C262" s="15"/>
      <c r="D262" s="15"/>
      <c r="E262" s="15"/>
      <c r="F262" s="15"/>
      <c r="G262" s="15"/>
      <c r="H262" s="15"/>
      <c r="I262" s="15"/>
      <c r="J262" s="16" t="str">
        <f aca="true">IF(OR($A262="",$H262="Resolved"),"",TODAY()-$A262)</f>
        <v/>
      </c>
    </row>
    <row r="263" customFormat="false" ht="15" hidden="false" customHeight="false" outlineLevel="0" collapsed="false">
      <c r="A263" s="14"/>
      <c r="B263" s="15"/>
      <c r="C263" s="15"/>
      <c r="D263" s="15"/>
      <c r="E263" s="15"/>
      <c r="F263" s="15"/>
      <c r="G263" s="15"/>
      <c r="H263" s="15"/>
      <c r="I263" s="15"/>
      <c r="J263" s="16" t="str">
        <f aca="true">IF(OR($A263="",$H263="Resolved"),"",TODAY()-$A263)</f>
        <v/>
      </c>
    </row>
    <row r="264" customFormat="false" ht="15" hidden="false" customHeight="false" outlineLevel="0" collapsed="false">
      <c r="A264" s="14"/>
      <c r="B264" s="15"/>
      <c r="C264" s="15"/>
      <c r="D264" s="15"/>
      <c r="E264" s="15"/>
      <c r="F264" s="15"/>
      <c r="G264" s="15"/>
      <c r="H264" s="15"/>
      <c r="I264" s="15"/>
      <c r="J264" s="16" t="str">
        <f aca="true">IF(OR($A264="",$H264="Resolved"),"",TODAY()-$A264)</f>
        <v/>
      </c>
    </row>
    <row r="265" customFormat="false" ht="15" hidden="false" customHeight="false" outlineLevel="0" collapsed="false">
      <c r="A265" s="14"/>
      <c r="B265" s="15"/>
      <c r="C265" s="15"/>
      <c r="D265" s="15"/>
      <c r="E265" s="15"/>
      <c r="F265" s="15"/>
      <c r="G265" s="15"/>
      <c r="H265" s="15"/>
      <c r="I265" s="15"/>
      <c r="J265" s="16" t="str">
        <f aca="true">IF(OR($A265="",$H265="Resolved"),"",TODAY()-$A265)</f>
        <v/>
      </c>
    </row>
    <row r="266" customFormat="false" ht="15" hidden="false" customHeight="false" outlineLevel="0" collapsed="false">
      <c r="A266" s="14"/>
      <c r="B266" s="15"/>
      <c r="C266" s="15"/>
      <c r="D266" s="15"/>
      <c r="E266" s="15"/>
      <c r="F266" s="15"/>
      <c r="G266" s="15"/>
      <c r="H266" s="15"/>
      <c r="I266" s="15"/>
      <c r="J266" s="16" t="str">
        <f aca="true">IF(OR($A266="",$H266="Resolved"),"",TODAY()-$A266)</f>
        <v/>
      </c>
    </row>
    <row r="267" customFormat="false" ht="15" hidden="false" customHeight="false" outlineLevel="0" collapsed="false">
      <c r="A267" s="14"/>
      <c r="B267" s="15"/>
      <c r="C267" s="15"/>
      <c r="D267" s="15"/>
      <c r="E267" s="15"/>
      <c r="F267" s="15"/>
      <c r="G267" s="15"/>
      <c r="H267" s="15"/>
      <c r="I267" s="15"/>
      <c r="J267" s="16" t="str">
        <f aca="true">IF(OR($A267="",$H267="Resolved"),"",TODAY()-$A267)</f>
        <v/>
      </c>
    </row>
    <row r="268" customFormat="false" ht="15" hidden="false" customHeight="false" outlineLevel="0" collapsed="false">
      <c r="A268" s="14"/>
      <c r="B268" s="15"/>
      <c r="C268" s="15"/>
      <c r="D268" s="15"/>
      <c r="E268" s="15"/>
      <c r="F268" s="15"/>
      <c r="G268" s="15"/>
      <c r="H268" s="15"/>
      <c r="I268" s="15"/>
      <c r="J268" s="16" t="str">
        <f aca="true">IF(OR($A268="",$H268="Resolved"),"",TODAY()-$A268)</f>
        <v/>
      </c>
    </row>
    <row r="269" customFormat="false" ht="15" hidden="false" customHeight="false" outlineLevel="0" collapsed="false">
      <c r="A269" s="14"/>
      <c r="B269" s="15"/>
      <c r="C269" s="15"/>
      <c r="D269" s="15"/>
      <c r="E269" s="15"/>
      <c r="F269" s="15"/>
      <c r="G269" s="15"/>
      <c r="H269" s="15"/>
      <c r="I269" s="15"/>
      <c r="J269" s="16" t="str">
        <f aca="true">IF(OR($A269="",$H269="Resolved"),"",TODAY()-$A269)</f>
        <v/>
      </c>
    </row>
    <row r="270" customFormat="false" ht="15" hidden="false" customHeight="false" outlineLevel="0" collapsed="false">
      <c r="A270" s="14"/>
      <c r="B270" s="15"/>
      <c r="C270" s="15"/>
      <c r="D270" s="15"/>
      <c r="E270" s="15"/>
      <c r="F270" s="15"/>
      <c r="G270" s="15"/>
      <c r="H270" s="15"/>
      <c r="I270" s="15"/>
      <c r="J270" s="16" t="str">
        <f aca="true">IF(OR($A270="",$H270="Resolved"),"",TODAY()-$A270)</f>
        <v/>
      </c>
    </row>
    <row r="271" customFormat="false" ht="15" hidden="false" customHeight="false" outlineLevel="0" collapsed="false">
      <c r="A271" s="14"/>
      <c r="B271" s="15"/>
      <c r="C271" s="15"/>
      <c r="D271" s="15"/>
      <c r="E271" s="15"/>
      <c r="F271" s="15"/>
      <c r="G271" s="15"/>
      <c r="H271" s="15"/>
      <c r="I271" s="15"/>
      <c r="J271" s="16" t="str">
        <f aca="true">IF(OR($A271="",$H271="Resolved"),"",TODAY()-$A271)</f>
        <v/>
      </c>
    </row>
    <row r="272" customFormat="false" ht="15" hidden="false" customHeight="false" outlineLevel="0" collapsed="false">
      <c r="A272" s="14"/>
      <c r="B272" s="15"/>
      <c r="C272" s="15"/>
      <c r="D272" s="15"/>
      <c r="E272" s="15"/>
      <c r="F272" s="15"/>
      <c r="G272" s="15"/>
      <c r="H272" s="15"/>
      <c r="I272" s="15"/>
      <c r="J272" s="16" t="str">
        <f aca="true">IF(OR($A272="",$H272="Resolved"),"",TODAY()-$A272)</f>
        <v/>
      </c>
    </row>
    <row r="273" customFormat="false" ht="15" hidden="false" customHeight="false" outlineLevel="0" collapsed="false">
      <c r="A273" s="14"/>
      <c r="B273" s="15"/>
      <c r="C273" s="15"/>
      <c r="D273" s="15"/>
      <c r="E273" s="15"/>
      <c r="F273" s="15"/>
      <c r="G273" s="15"/>
      <c r="H273" s="15"/>
      <c r="I273" s="15"/>
      <c r="J273" s="16" t="str">
        <f aca="true">IF(OR($A273="",$H273="Resolved"),"",TODAY()-$A273)</f>
        <v/>
      </c>
    </row>
    <row r="274" customFormat="false" ht="15" hidden="false" customHeight="false" outlineLevel="0" collapsed="false">
      <c r="A274" s="14"/>
      <c r="B274" s="15"/>
      <c r="C274" s="15"/>
      <c r="D274" s="15"/>
      <c r="E274" s="15"/>
      <c r="F274" s="15"/>
      <c r="G274" s="15"/>
      <c r="H274" s="15"/>
      <c r="I274" s="15"/>
      <c r="J274" s="16" t="str">
        <f aca="true">IF(OR($A274="",$H274="Resolved"),"",TODAY()-$A274)</f>
        <v/>
      </c>
    </row>
    <row r="275" customFormat="false" ht="15" hidden="false" customHeight="false" outlineLevel="0" collapsed="false">
      <c r="A275" s="14"/>
      <c r="B275" s="15"/>
      <c r="C275" s="15"/>
      <c r="D275" s="15"/>
      <c r="E275" s="15"/>
      <c r="F275" s="15"/>
      <c r="G275" s="15"/>
      <c r="H275" s="15"/>
      <c r="I275" s="15"/>
      <c r="J275" s="16" t="str">
        <f aca="true">IF(OR($A275="",$H275="Resolved"),"",TODAY()-$A275)</f>
        <v/>
      </c>
    </row>
    <row r="276" customFormat="false" ht="15" hidden="false" customHeight="false" outlineLevel="0" collapsed="false">
      <c r="A276" s="14"/>
      <c r="B276" s="15"/>
      <c r="C276" s="15"/>
      <c r="D276" s="15"/>
      <c r="E276" s="15"/>
      <c r="F276" s="15"/>
      <c r="G276" s="15"/>
      <c r="H276" s="15"/>
      <c r="I276" s="15"/>
      <c r="J276" s="16" t="str">
        <f aca="true">IF(OR($A276="",$H276="Resolved"),"",TODAY()-$A276)</f>
        <v/>
      </c>
    </row>
    <row r="277" customFormat="false" ht="15" hidden="false" customHeight="false" outlineLevel="0" collapsed="false">
      <c r="A277" s="14"/>
      <c r="B277" s="15"/>
      <c r="C277" s="15"/>
      <c r="D277" s="15"/>
      <c r="E277" s="15"/>
      <c r="F277" s="15"/>
      <c r="G277" s="15"/>
      <c r="H277" s="15"/>
      <c r="I277" s="15"/>
      <c r="J277" s="16" t="str">
        <f aca="true">IF(OR($A277="",$H277="Resolved"),"",TODAY()-$A277)</f>
        <v/>
      </c>
    </row>
    <row r="278" customFormat="false" ht="15" hidden="false" customHeight="false" outlineLevel="0" collapsed="false">
      <c r="A278" s="14"/>
      <c r="B278" s="15"/>
      <c r="C278" s="15"/>
      <c r="D278" s="15"/>
      <c r="E278" s="15"/>
      <c r="F278" s="15"/>
      <c r="G278" s="15"/>
      <c r="H278" s="15"/>
      <c r="I278" s="15"/>
      <c r="J278" s="16" t="str">
        <f aca="true">IF(OR($A278="",$H278="Resolved"),"",TODAY()-$A278)</f>
        <v/>
      </c>
    </row>
    <row r="279" customFormat="false" ht="15" hidden="false" customHeight="false" outlineLevel="0" collapsed="false">
      <c r="A279" s="14"/>
      <c r="B279" s="15"/>
      <c r="C279" s="15"/>
      <c r="D279" s="15"/>
      <c r="E279" s="15"/>
      <c r="F279" s="15"/>
      <c r="G279" s="15"/>
      <c r="H279" s="15"/>
      <c r="I279" s="15"/>
      <c r="J279" s="16" t="str">
        <f aca="true">IF(OR($A279="",$H279="Resolved"),"",TODAY()-$A279)</f>
        <v/>
      </c>
    </row>
    <row r="280" customFormat="false" ht="15" hidden="false" customHeight="false" outlineLevel="0" collapsed="false">
      <c r="A280" s="14"/>
      <c r="B280" s="15"/>
      <c r="C280" s="15"/>
      <c r="D280" s="15"/>
      <c r="E280" s="15"/>
      <c r="F280" s="15"/>
      <c r="G280" s="15"/>
      <c r="H280" s="15"/>
      <c r="I280" s="15"/>
      <c r="J280" s="16" t="str">
        <f aca="true">IF(OR($A280="",$H280="Resolved"),"",TODAY()-$A280)</f>
        <v/>
      </c>
    </row>
    <row r="281" customFormat="false" ht="15" hidden="false" customHeight="false" outlineLevel="0" collapsed="false">
      <c r="A281" s="14"/>
      <c r="B281" s="15"/>
      <c r="C281" s="15"/>
      <c r="D281" s="15"/>
      <c r="E281" s="15"/>
      <c r="F281" s="15"/>
      <c r="G281" s="15"/>
      <c r="H281" s="15"/>
      <c r="I281" s="15"/>
      <c r="J281" s="16" t="str">
        <f aca="true">IF(OR($A281="",$H281="Resolved"),"",TODAY()-$A281)</f>
        <v/>
      </c>
    </row>
    <row r="282" customFormat="false" ht="15" hidden="false" customHeight="false" outlineLevel="0" collapsed="false">
      <c r="A282" s="14"/>
      <c r="B282" s="15"/>
      <c r="C282" s="15"/>
      <c r="D282" s="15"/>
      <c r="E282" s="15"/>
      <c r="F282" s="15"/>
      <c r="G282" s="15"/>
      <c r="H282" s="15"/>
      <c r="I282" s="15"/>
      <c r="J282" s="16" t="str">
        <f aca="true">IF(OR($A282="",$H282="Resolved"),"",TODAY()-$A282)</f>
        <v/>
      </c>
    </row>
    <row r="283" customFormat="false" ht="15" hidden="false" customHeight="false" outlineLevel="0" collapsed="false">
      <c r="A283" s="14"/>
      <c r="B283" s="15"/>
      <c r="C283" s="15"/>
      <c r="D283" s="15"/>
      <c r="E283" s="15"/>
      <c r="F283" s="15"/>
      <c r="G283" s="15"/>
      <c r="H283" s="15"/>
      <c r="I283" s="15"/>
      <c r="J283" s="16" t="str">
        <f aca="true">IF(OR($A283="",$H283="Resolved"),"",TODAY()-$A283)</f>
        <v/>
      </c>
    </row>
    <row r="284" customFormat="false" ht="15" hidden="false" customHeight="false" outlineLevel="0" collapsed="false">
      <c r="A284" s="14"/>
      <c r="B284" s="15"/>
      <c r="C284" s="15"/>
      <c r="D284" s="15"/>
      <c r="E284" s="15"/>
      <c r="F284" s="15"/>
      <c r="G284" s="15"/>
      <c r="H284" s="15"/>
      <c r="I284" s="15"/>
      <c r="J284" s="16" t="str">
        <f aca="true">IF(OR($A284="",$H284="Resolved"),"",TODAY()-$A284)</f>
        <v/>
      </c>
    </row>
    <row r="285" customFormat="false" ht="15" hidden="false" customHeight="false" outlineLevel="0" collapsed="false">
      <c r="A285" s="14"/>
      <c r="B285" s="15"/>
      <c r="C285" s="15"/>
      <c r="D285" s="15"/>
      <c r="E285" s="15"/>
      <c r="F285" s="15"/>
      <c r="G285" s="15"/>
      <c r="H285" s="15"/>
      <c r="I285" s="15"/>
      <c r="J285" s="16" t="str">
        <f aca="true">IF(OR($A285="",$H285="Resolved"),"",TODAY()-$A285)</f>
        <v/>
      </c>
    </row>
    <row r="286" customFormat="false" ht="15" hidden="false" customHeight="false" outlineLevel="0" collapsed="false">
      <c r="A286" s="14"/>
      <c r="B286" s="15"/>
      <c r="C286" s="15"/>
      <c r="D286" s="15"/>
      <c r="E286" s="15"/>
      <c r="F286" s="15"/>
      <c r="G286" s="15"/>
      <c r="H286" s="15"/>
      <c r="I286" s="15"/>
      <c r="J286" s="16" t="str">
        <f aca="true">IF(OR($A286="",$H286="Resolved"),"",TODAY()-$A286)</f>
        <v/>
      </c>
    </row>
    <row r="287" customFormat="false" ht="15" hidden="false" customHeight="false" outlineLevel="0" collapsed="false">
      <c r="A287" s="14"/>
      <c r="B287" s="15"/>
      <c r="C287" s="15"/>
      <c r="D287" s="15"/>
      <c r="E287" s="15"/>
      <c r="F287" s="15"/>
      <c r="G287" s="15"/>
      <c r="H287" s="15"/>
      <c r="I287" s="15"/>
      <c r="J287" s="16" t="str">
        <f aca="true">IF(OR($A287="",$H287="Resolved"),"",TODAY()-$A287)</f>
        <v/>
      </c>
    </row>
    <row r="288" customFormat="false" ht="15" hidden="false" customHeight="false" outlineLevel="0" collapsed="false">
      <c r="A288" s="14"/>
      <c r="B288" s="15"/>
      <c r="C288" s="15"/>
      <c r="D288" s="15"/>
      <c r="E288" s="15"/>
      <c r="F288" s="15"/>
      <c r="G288" s="15"/>
      <c r="H288" s="15"/>
      <c r="I288" s="15"/>
      <c r="J288" s="16" t="str">
        <f aca="true">IF(OR($A288="",$H288="Resolved"),"",TODAY()-$A288)</f>
        <v/>
      </c>
    </row>
    <row r="289" customFormat="false" ht="15" hidden="false" customHeight="false" outlineLevel="0" collapsed="false">
      <c r="A289" s="14"/>
      <c r="B289" s="15"/>
      <c r="C289" s="15"/>
      <c r="D289" s="15"/>
      <c r="E289" s="15"/>
      <c r="F289" s="15"/>
      <c r="G289" s="15"/>
      <c r="H289" s="15"/>
      <c r="I289" s="15"/>
      <c r="J289" s="16" t="str">
        <f aca="true">IF(OR($A289="",$H289="Resolved"),"",TODAY()-$A289)</f>
        <v/>
      </c>
    </row>
    <row r="290" customFormat="false" ht="15" hidden="false" customHeight="false" outlineLevel="0" collapsed="false">
      <c r="A290" s="14"/>
      <c r="B290" s="15"/>
      <c r="C290" s="15"/>
      <c r="D290" s="15"/>
      <c r="E290" s="15"/>
      <c r="F290" s="15"/>
      <c r="G290" s="15"/>
      <c r="H290" s="15"/>
      <c r="I290" s="15"/>
      <c r="J290" s="16" t="str">
        <f aca="true">IF(OR($A290="",$H290="Resolved"),"",TODAY()-$A290)</f>
        <v/>
      </c>
    </row>
    <row r="291" customFormat="false" ht="15" hidden="false" customHeight="false" outlineLevel="0" collapsed="false">
      <c r="A291" s="14"/>
      <c r="B291" s="15"/>
      <c r="C291" s="15"/>
      <c r="D291" s="15"/>
      <c r="E291" s="15"/>
      <c r="F291" s="15"/>
      <c r="G291" s="15"/>
      <c r="H291" s="15"/>
      <c r="I291" s="15"/>
      <c r="J291" s="16" t="str">
        <f aca="true">IF(OR($A291="",$H291="Resolved"),"",TODAY()-$A291)</f>
        <v/>
      </c>
    </row>
    <row r="292" customFormat="false" ht="15" hidden="false" customHeight="false" outlineLevel="0" collapsed="false">
      <c r="A292" s="14"/>
      <c r="B292" s="15"/>
      <c r="C292" s="15"/>
      <c r="D292" s="15"/>
      <c r="E292" s="15"/>
      <c r="F292" s="15"/>
      <c r="G292" s="15"/>
      <c r="H292" s="15"/>
      <c r="I292" s="15"/>
      <c r="J292" s="16" t="str">
        <f aca="true">IF(OR($A292="",$H292="Resolved"),"",TODAY()-$A292)</f>
        <v/>
      </c>
    </row>
    <row r="293" customFormat="false" ht="15" hidden="false" customHeight="false" outlineLevel="0" collapsed="false">
      <c r="A293" s="14"/>
      <c r="B293" s="15"/>
      <c r="C293" s="15"/>
      <c r="D293" s="15"/>
      <c r="E293" s="15"/>
      <c r="F293" s="15"/>
      <c r="G293" s="15"/>
      <c r="H293" s="15"/>
      <c r="I293" s="15"/>
      <c r="J293" s="16" t="str">
        <f aca="true">IF(OR($A293="",$H293="Resolved"),"",TODAY()-$A293)</f>
        <v/>
      </c>
    </row>
    <row r="294" customFormat="false" ht="15" hidden="false" customHeight="false" outlineLevel="0" collapsed="false">
      <c r="A294" s="14"/>
      <c r="B294" s="15"/>
      <c r="C294" s="15"/>
      <c r="D294" s="15"/>
      <c r="E294" s="15"/>
      <c r="F294" s="15"/>
      <c r="G294" s="15"/>
      <c r="H294" s="15"/>
      <c r="I294" s="15"/>
      <c r="J294" s="16" t="str">
        <f aca="true">IF(OR($A294="",$H294="Resolved"),"",TODAY()-$A294)</f>
        <v/>
      </c>
    </row>
    <row r="295" customFormat="false" ht="15" hidden="false" customHeight="false" outlineLevel="0" collapsed="false">
      <c r="A295" s="14"/>
      <c r="B295" s="15"/>
      <c r="C295" s="15"/>
      <c r="D295" s="15"/>
      <c r="E295" s="15"/>
      <c r="F295" s="15"/>
      <c r="G295" s="15"/>
      <c r="H295" s="15"/>
      <c r="I295" s="15"/>
      <c r="J295" s="16" t="str">
        <f aca="true">IF(OR($A295="",$H295="Resolved"),"",TODAY()-$A295)</f>
        <v/>
      </c>
    </row>
    <row r="296" customFormat="false" ht="15" hidden="false" customHeight="false" outlineLevel="0" collapsed="false">
      <c r="A296" s="14"/>
      <c r="B296" s="15"/>
      <c r="C296" s="15"/>
      <c r="D296" s="15"/>
      <c r="E296" s="15"/>
      <c r="F296" s="15"/>
      <c r="G296" s="15"/>
      <c r="H296" s="15"/>
      <c r="I296" s="15"/>
      <c r="J296" s="16" t="str">
        <f aca="true">IF(OR($A296="",$H296="Resolved"),"",TODAY()-$A296)</f>
        <v/>
      </c>
    </row>
    <row r="297" customFormat="false" ht="15" hidden="false" customHeight="false" outlineLevel="0" collapsed="false">
      <c r="A297" s="14"/>
      <c r="B297" s="15"/>
      <c r="C297" s="15"/>
      <c r="D297" s="15"/>
      <c r="E297" s="15"/>
      <c r="F297" s="15"/>
      <c r="G297" s="15"/>
      <c r="H297" s="15"/>
      <c r="I297" s="15"/>
      <c r="J297" s="16" t="str">
        <f aca="true">IF(OR($A297="",$H297="Resolved"),"",TODAY()-$A297)</f>
        <v/>
      </c>
    </row>
    <row r="298" customFormat="false" ht="15" hidden="false" customHeight="false" outlineLevel="0" collapsed="false">
      <c r="A298" s="14"/>
      <c r="B298" s="15"/>
      <c r="C298" s="15"/>
      <c r="D298" s="15"/>
      <c r="E298" s="15"/>
      <c r="F298" s="15"/>
      <c r="G298" s="15"/>
      <c r="H298" s="15"/>
      <c r="I298" s="15"/>
      <c r="J298" s="16" t="str">
        <f aca="true">IF(OR($A298="",$H298="Resolved"),"",TODAY()-$A298)</f>
        <v/>
      </c>
    </row>
    <row r="299" customFormat="false" ht="15" hidden="false" customHeight="false" outlineLevel="0" collapsed="false">
      <c r="A299" s="14"/>
      <c r="B299" s="15"/>
      <c r="C299" s="15"/>
      <c r="D299" s="15"/>
      <c r="E299" s="15"/>
      <c r="F299" s="15"/>
      <c r="G299" s="15"/>
      <c r="H299" s="15"/>
      <c r="I299" s="15"/>
      <c r="J299" s="16" t="str">
        <f aca="true">IF(OR($A299="",$H299="Resolved"),"",TODAY()-$A299)</f>
        <v/>
      </c>
    </row>
    <row r="300" customFormat="false" ht="15" hidden="false" customHeight="false" outlineLevel="0" collapsed="false">
      <c r="A300" s="14"/>
      <c r="B300" s="15"/>
      <c r="C300" s="15"/>
      <c r="D300" s="15"/>
      <c r="E300" s="15"/>
      <c r="F300" s="15"/>
      <c r="G300" s="15"/>
      <c r="H300" s="15"/>
      <c r="I300" s="15"/>
      <c r="J300" s="16" t="str">
        <f aca="true">IF(OR($A300="",$H300="Resolved"),"",TODAY()-$A300)</f>
        <v/>
      </c>
    </row>
  </sheetData>
  <mergeCells count="2">
    <mergeCell ref="A1:J1"/>
    <mergeCell ref="A2:J4"/>
  </mergeCells>
  <conditionalFormatting sqref="J6:J300">
    <cfRule type="cellIs" priority="2" operator="greaterThan" aboveAverage="0" equalAverage="0" bottom="0" percent="0" rank="0" text="" dxfId="0">
      <formula>30</formula>
    </cfRule>
  </conditionalFormatting>
  <conditionalFormatting sqref="H6:H300">
    <cfRule type="expression" priority="3" aboveAverage="0" equalAverage="0" bottom="0" percent="0" rank="0" text="" dxfId="1">
      <formula>$H6="Open"</formula>
    </cfRule>
    <cfRule type="expression" priority="4" aboveAverage="0" equalAverage="0" bottom="0" percent="0" rank="0" text="" dxfId="2">
      <formula>$H6="In Review"</formula>
    </cfRule>
    <cfRule type="expression" priority="5" aboveAverage="0" equalAverage="0" bottom="0" percent="0" rank="0" text="" dxfId="3">
      <formula>$H6="Resolved"</formula>
    </cfRule>
  </conditionalFormatting>
  <dataValidations count="4">
    <dataValidation allowBlank="true" errorStyle="stop" operator="between" showDropDown="false" showErrorMessage="false" showInputMessage="false" sqref="D6:D300" type="list">
      <formula1>"Overlapping,Absent,Isolated,Outdated"</formula1>
      <formula2>0</formula2>
    </dataValidation>
    <dataValidation allowBlank="true" errorStyle="stop" operator="between" showDropDown="false" showErrorMessage="false" showInputMessage="false" sqref="E6:E300" type="list">
      <formula1>"Process/Structure,Data,Positioning/Messaging"</formula1>
      <formula2>0</formula2>
    </dataValidation>
    <dataValidation allowBlank="true" errorStyle="stop" operator="between" showDropDown="false" showErrorMessage="false" showInputMessage="false" sqref="F6:F300" type="list">
      <formula1>"None,Process/Structure,Data,Positioning/Messaging"</formula1>
      <formula2>0</formula2>
    </dataValidation>
    <dataValidation allowBlank="true" errorStyle="stop" operator="between" showDropDown="false" showErrorMessage="false" showInputMessage="false" sqref="H6:H300" type="list">
      <formula1>"Open,In Review,Resolved"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14"/>
    <col collapsed="false" customWidth="true" hidden="false" outlineLevel="0" max="3" min="3" style="0" width="4"/>
    <col collapsed="false" customWidth="true" hidden="false" outlineLevel="0" max="4" min="4" style="0" width="26"/>
    <col collapsed="false" customWidth="true" hidden="false" outlineLevel="0" max="5" min="5" style="0" width="14"/>
  </cols>
  <sheetData>
    <row r="1" customFormat="false" ht="24" hidden="false" customHeight="true" outlineLevel="0" collapsed="false">
      <c r="A1" s="13" t="s">
        <v>67</v>
      </c>
      <c r="B1" s="13"/>
      <c r="C1" s="13"/>
      <c r="D1" s="13"/>
      <c r="E1" s="13"/>
    </row>
    <row r="2" customFormat="false" ht="15" hidden="false" customHeight="true" outlineLevel="0" collapsed="false">
      <c r="A2" s="7" t="s">
        <v>68</v>
      </c>
      <c r="B2" s="7"/>
      <c r="C2" s="7"/>
      <c r="D2" s="7"/>
      <c r="E2" s="7"/>
    </row>
    <row r="3" customFormat="false" ht="15" hidden="false" customHeight="false" outlineLevel="0" collapsed="false">
      <c r="A3" s="7"/>
      <c r="B3" s="7"/>
      <c r="C3" s="7"/>
      <c r="D3" s="7"/>
      <c r="E3" s="7"/>
    </row>
    <row r="5" customFormat="false" ht="15" hidden="false" customHeight="false" outlineLevel="0" collapsed="false">
      <c r="A5" s="17" t="s">
        <v>69</v>
      </c>
      <c r="B5" s="17"/>
      <c r="D5" s="17" t="s">
        <v>70</v>
      </c>
      <c r="E5" s="17"/>
    </row>
    <row r="6" customFormat="false" ht="15" hidden="false" customHeight="false" outlineLevel="0" collapsed="false">
      <c r="A6" s="18" t="s">
        <v>71</v>
      </c>
      <c r="B6" s="19" t="n">
        <f aca="false">COUNTA('Live Log'!A6:A300)</f>
        <v>0</v>
      </c>
      <c r="D6" s="18" t="s">
        <v>21</v>
      </c>
      <c r="E6" s="19" t="n">
        <f aca="false">COUNTIFS('Live Log'!E6:E300,"Process/Structure",'Live Log'!H6:H300,"&lt;&gt;Resolved")</f>
        <v>0</v>
      </c>
    </row>
    <row r="7" customFormat="false" ht="15" hidden="false" customHeight="false" outlineLevel="0" collapsed="false">
      <c r="A7" s="18" t="s">
        <v>58</v>
      </c>
      <c r="B7" s="19" t="n">
        <f aca="false">COUNTIFS('Live Log'!H6:H300,"Open")</f>
        <v>0</v>
      </c>
      <c r="D7" s="18" t="s">
        <v>23</v>
      </c>
      <c r="E7" s="19" t="n">
        <f aca="false">COUNTIFS('Live Log'!E6:E300,"Data",'Live Log'!H6:H300,"&lt;&gt;Resolved")</f>
        <v>0</v>
      </c>
    </row>
    <row r="8" customFormat="false" ht="15" hidden="false" customHeight="false" outlineLevel="0" collapsed="false">
      <c r="A8" s="18" t="s">
        <v>52</v>
      </c>
      <c r="B8" s="19" t="n">
        <f aca="false">COUNTIFS('Live Log'!H6:H300,"In Review")</f>
        <v>0</v>
      </c>
      <c r="D8" s="18" t="s">
        <v>25</v>
      </c>
      <c r="E8" s="19" t="n">
        <f aca="false">COUNTIFS('Live Log'!E6:E300,"Positioning/Messaging",'Live Log'!H6:H300,"&lt;&gt;Resolved")</f>
        <v>0</v>
      </c>
    </row>
    <row r="9" customFormat="false" ht="15" hidden="false" customHeight="false" outlineLevel="0" collapsed="false">
      <c r="A9" s="18" t="s">
        <v>46</v>
      </c>
      <c r="B9" s="19" t="n">
        <f aca="false">COUNTIFS('Live Log'!H6:H300,"Resolved")</f>
        <v>0</v>
      </c>
    </row>
    <row r="10" customFormat="false" ht="15" hidden="false" customHeight="false" outlineLevel="0" collapsed="false">
      <c r="A10" s="18" t="s">
        <v>72</v>
      </c>
      <c r="B10" s="19" t="n">
        <f aca="false">COUNTIFS('Live Log'!J6:J300,"&gt;30")</f>
        <v>0</v>
      </c>
    </row>
    <row r="12" customFormat="false" ht="15" hidden="false" customHeight="false" outlineLevel="0" collapsed="false">
      <c r="A12" s="17" t="s">
        <v>73</v>
      </c>
      <c r="B12" s="17"/>
      <c r="D12" s="17" t="s">
        <v>74</v>
      </c>
      <c r="E12" s="17"/>
    </row>
    <row r="13" customFormat="false" ht="15" hidden="false" customHeight="false" outlineLevel="0" collapsed="false">
      <c r="A13" s="18" t="s">
        <v>8</v>
      </c>
      <c r="B13" s="19" t="n">
        <f aca="false">COUNTIFS('Live Log'!D6:D300,"Overlapping",'Live Log'!H6:H300,"&lt;&gt;Resolved")</f>
        <v>0</v>
      </c>
      <c r="D13" s="18" t="s">
        <v>75</v>
      </c>
      <c r="E13" s="19" t="n">
        <f aca="false">COUNTIFS('Live Log'!D6:D300,"Overlapping",'Live Log'!H6:H300,"&lt;&gt;Resolved")</f>
        <v>0</v>
      </c>
    </row>
    <row r="14" customFormat="false" ht="15" hidden="false" customHeight="true" outlineLevel="0" collapsed="false">
      <c r="A14" s="18" t="s">
        <v>11</v>
      </c>
      <c r="B14" s="19" t="n">
        <f aca="false">COUNTIFS('Live Log'!D6:D300,"Absent",'Live Log'!H6:H300,"&lt;&gt;Resolved")</f>
        <v>0</v>
      </c>
      <c r="D14" s="20" t="s">
        <v>76</v>
      </c>
      <c r="E14" s="20"/>
    </row>
    <row r="15" customFormat="false" ht="15" hidden="false" customHeight="false" outlineLevel="0" collapsed="false">
      <c r="A15" s="18" t="s">
        <v>14</v>
      </c>
      <c r="B15" s="19" t="n">
        <f aca="false">COUNTIFS('Live Log'!D6:D300,"Isolated",'Live Log'!H6:H300,"&lt;&gt;Resolved")</f>
        <v>0</v>
      </c>
      <c r="D15" s="20"/>
      <c r="E15" s="20"/>
    </row>
    <row r="16" customFormat="false" ht="15" hidden="false" customHeight="false" outlineLevel="0" collapsed="false">
      <c r="A16" s="18" t="s">
        <v>17</v>
      </c>
      <c r="B16" s="19" t="n">
        <f aca="false">COUNTIFS('Live Log'!D6:D300,"Outdated",'Live Log'!H6:H300,"&lt;&gt;Resolved")</f>
        <v>0</v>
      </c>
      <c r="D16" s="20"/>
      <c r="E16" s="20"/>
    </row>
  </sheetData>
  <mergeCells count="7">
    <mergeCell ref="A1:E1"/>
    <mergeCell ref="A2:E3"/>
    <mergeCell ref="A5:B5"/>
    <mergeCell ref="D5:E5"/>
    <mergeCell ref="A12:B12"/>
    <mergeCell ref="D12:E12"/>
    <mergeCell ref="D14:E16"/>
  </mergeCells>
  <conditionalFormatting sqref="B10">
    <cfRule type="cellIs" priority="2" operator="greaterThan" aboveAverage="0" equalAverage="0" bottom="0" percent="0" rank="0" text="" dxfId="4">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95"/>
  </cols>
  <sheetData>
    <row r="1" customFormat="false" ht="24" hidden="false" customHeight="true" outlineLevel="0" collapsed="false">
      <c r="A1" s="21" t="s">
        <v>77</v>
      </c>
    </row>
    <row r="3" customFormat="false" ht="15" hidden="false" customHeight="false" outlineLevel="0" collapsed="false">
      <c r="A3" s="22" t="s">
        <v>78</v>
      </c>
    </row>
    <row r="4" customFormat="false" ht="15" hidden="false" customHeight="true" outlineLevel="0" collapsed="false">
      <c r="A4" s="4" t="s">
        <v>79</v>
      </c>
    </row>
    <row r="5" customFormat="false" ht="15" hidden="false" customHeight="false" outlineLevel="0" collapsed="false">
      <c r="A5" s="4"/>
    </row>
    <row r="6" customFormat="false" ht="15" hidden="false" customHeight="false" outlineLevel="0" collapsed="false">
      <c r="A6" s="4"/>
    </row>
    <row r="7" customFormat="false" ht="15" hidden="false" customHeight="false" outlineLevel="0" collapsed="false">
      <c r="A7" s="4"/>
    </row>
    <row r="9" customFormat="false" ht="15" hidden="false" customHeight="false" outlineLevel="0" collapsed="false">
      <c r="A9" s="22" t="s">
        <v>80</v>
      </c>
    </row>
    <row r="10" customFormat="false" ht="15" hidden="false" customHeight="true" outlineLevel="0" collapsed="false">
      <c r="A10" s="4" t="s">
        <v>81</v>
      </c>
    </row>
    <row r="11" customFormat="false" ht="15" hidden="false" customHeight="false" outlineLevel="0" collapsed="false">
      <c r="A11" s="4"/>
    </row>
    <row r="12" customFormat="false" ht="15" hidden="false" customHeight="false" outlineLevel="0" collapsed="false">
      <c r="A12" s="4"/>
    </row>
    <row r="13" customFormat="false" ht="15" hidden="false" customHeight="false" outlineLevel="0" collapsed="false">
      <c r="A13" s="4"/>
    </row>
    <row r="15" customFormat="false" ht="15" hidden="false" customHeight="false" outlineLevel="0" collapsed="false">
      <c r="A15" s="22" t="s">
        <v>82</v>
      </c>
    </row>
    <row r="16" customFormat="false" ht="15" hidden="false" customHeight="true" outlineLevel="0" collapsed="false">
      <c r="A16" s="4" t="s">
        <v>83</v>
      </c>
    </row>
    <row r="17" customFormat="false" ht="15" hidden="false" customHeight="false" outlineLevel="0" collapsed="false">
      <c r="A17" s="4"/>
    </row>
    <row r="18" customFormat="false" ht="15" hidden="false" customHeight="false" outlineLevel="0" collapsed="false">
      <c r="A18" s="4"/>
    </row>
    <row r="19" customFormat="false" ht="15" hidden="false" customHeight="false" outlineLevel="0" collapsed="false">
      <c r="A19" s="4"/>
    </row>
    <row r="21" customFormat="false" ht="15" hidden="false" customHeight="false" outlineLevel="0" collapsed="false">
      <c r="A21" s="22" t="s">
        <v>84</v>
      </c>
    </row>
    <row r="22" customFormat="false" ht="15" hidden="false" customHeight="true" outlineLevel="0" collapsed="false">
      <c r="A22" s="4" t="s">
        <v>85</v>
      </c>
    </row>
    <row r="23" customFormat="false" ht="15" hidden="false" customHeight="false" outlineLevel="0" collapsed="false">
      <c r="A23" s="4"/>
    </row>
    <row r="24" customFormat="false" ht="15" hidden="false" customHeight="false" outlineLevel="0" collapsed="false">
      <c r="A24" s="4"/>
    </row>
    <row r="25" customFormat="false" ht="15" hidden="false" customHeight="false" outlineLevel="0" collapsed="false">
      <c r="A25" s="4"/>
    </row>
  </sheetData>
  <mergeCells count="4">
    <mergeCell ref="A4:A7"/>
    <mergeCell ref="A10:A13"/>
    <mergeCell ref="A16:A19"/>
    <mergeCell ref="A22:A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2026-08-07T19:33:51Z</dcterms:created>
  <dc:creator>openpyxl</dc:creator>
  <dc:description/>
  <dc:language>en-US</dc:language>
  <cp:lastModifiedBy/>
  <dcterms:modified xsi:type="dcterms:W3CDTF">2026-08-07T19:33:51Z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